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6930" tabRatio="771" activeTab="0"/>
  </bookViews>
  <sheets>
    <sheet name="NOTICE" sheetId="1" r:id="rId1"/>
    <sheet name="ANXE-1-DEPENSES PREVI" sheetId="2" r:id="rId2"/>
    <sheet name="ANXE-2-RESSOURCES PREVI" sheetId="3" r:id="rId3"/>
    <sheet name="ANXE-3-AIDES-PUBLIQUES" sheetId="4" r:id="rId4"/>
    <sheet name="ANXE-4-INDICATEURS" sheetId="5" r:id="rId5"/>
    <sheet name="ANXE-5-PIECES_COMPLEMENTAIR" sheetId="6" r:id="rId6"/>
    <sheet name="ANXE-6-INFO-ENTREP-GROUPE" sheetId="7" r:id="rId7"/>
    <sheet name="ANXE-7-DESCRIPTIF DE L'OP" sheetId="8" r:id="rId8"/>
    <sheet name="Récapitulatif SI" sheetId="9" state="hidden" r:id="rId9"/>
  </sheets>
  <externalReferences>
    <externalReference r:id="rId12"/>
    <externalReference r:id="rId13"/>
    <externalReference r:id="rId14"/>
  </externalReferences>
  <definedNames>
    <definedName name="_xlfn.IFERROR" hidden="1">#NAME?</definedName>
    <definedName name="_xlfn_IFERROR">NA()</definedName>
    <definedName name="Code_Sites_Dossier" localSheetId="3">'ANXE-3-AIDES-PUBLIQUES'!#REF!</definedName>
    <definedName name="Code_Sites_Dossier" localSheetId="4">'[2]ANXE-5-PIECES_COMPLEMENTAIRES'!#REF!</definedName>
    <definedName name="Code_Sites_Dossier" localSheetId="5">'ANXE-5-PIECES_COMPLEMENTAIR'!#REF!</definedName>
    <definedName name="Code_Sites_Dossier" localSheetId="0">#REF!</definedName>
    <definedName name="Code_Sites_Dossier" localSheetId="8">#REF!</definedName>
    <definedName name="Code_Sites_Dossier">#REF!</definedName>
    <definedName name="Financeurs" localSheetId="3">'ANXE-3-AIDES-PUBLIQUES'!#REF!</definedName>
    <definedName name="Financeurs" localSheetId="4">'[2]ANXE-5-PIECES_COMPLEMENTAIRES'!#REF!</definedName>
    <definedName name="Financeurs" localSheetId="5">'ANXE-5-PIECES_COMPLEMENTAIR'!#REF!</definedName>
    <definedName name="Financeurs" localSheetId="0">#REF!</definedName>
    <definedName name="Financeurs" localSheetId="8">#REF!</definedName>
    <definedName name="Financeurs">#REF!</definedName>
    <definedName name="_xlnm.Print_Titles" localSheetId="4">'ANXE-4-INDICATEURS'!$6:$12</definedName>
    <definedName name="_xlnm.Print_Titles" localSheetId="5">'ANXE-5-PIECES_COMPLEMENTAIR'!$6:$12</definedName>
    <definedName name="_xlnm.Print_Titles" localSheetId="6">'ANXE-6-INFO-ENTREP-GROUPE'!$6:$12</definedName>
    <definedName name="_xlnm.Print_Titles" localSheetId="7">'ANXE-7-DESCRIPTIF DE L''OP'!$6:$12</definedName>
    <definedName name="_xlnm.Print_Titles" localSheetId="0">'NOTICE'!$5:$13</definedName>
    <definedName name="Liste1" localSheetId="3">'ANXE-3-AIDES-PUBLIQUES'!#REF!</definedName>
    <definedName name="Liste1" localSheetId="4">'[2]ANXE-5-PIECES_COMPLEMENTAIRES'!#REF!</definedName>
    <definedName name="Liste1" localSheetId="5">'ANXE-5-PIECES_COMPLEMENTAIR'!#REF!</definedName>
    <definedName name="Liste1" localSheetId="0">#REF!</definedName>
    <definedName name="Liste1" localSheetId="8">#REF!</definedName>
    <definedName name="Liste1">#REF!</definedName>
    <definedName name="Liste2" localSheetId="3">'ANXE-3-AIDES-PUBLIQUES'!#REF!</definedName>
    <definedName name="Liste2" localSheetId="4">'[2]ANXE-5-PIECES_COMPLEMENTAIRES'!#REF!</definedName>
    <definedName name="Liste2" localSheetId="5">'ANXE-5-PIECES_COMPLEMENTAIR'!#REF!</definedName>
    <definedName name="Liste2" localSheetId="0">#REF!</definedName>
    <definedName name="Liste2" localSheetId="8">#REF!</definedName>
    <definedName name="Liste2">#REF!</definedName>
    <definedName name="Missions" localSheetId="3">'ANXE-3-AIDES-PUBLIQUES'!#REF!</definedName>
    <definedName name="Missions" localSheetId="4">'[2]ANXE-5-PIECES_COMPLEMENTAIRES'!#REF!</definedName>
    <definedName name="Missions" localSheetId="5">'ANXE-5-PIECES_COMPLEMENTAIR'!#REF!</definedName>
    <definedName name="Missions" localSheetId="0">#REF!</definedName>
    <definedName name="Missions" localSheetId="8">#REF!</definedName>
    <definedName name="Missions">#REF!</definedName>
    <definedName name="Modalité" localSheetId="3">'ANXE-3-AIDES-PUBLIQUES'!#REF!</definedName>
    <definedName name="Modalité" localSheetId="4">'[2]ANXE-5-PIECES_COMPLEMENTAIRES'!#REF!</definedName>
    <definedName name="Modalité" localSheetId="5">'ANXE-5-PIECES_COMPLEMENTAIR'!#REF!</definedName>
    <definedName name="Modalité" localSheetId="0">#REF!</definedName>
    <definedName name="Modalité" localSheetId="8">#REF!</definedName>
    <definedName name="Modalité">#REF!</definedName>
    <definedName name="ouinon">'[1]BASE DE DONNEES'!$B$1:$B$2</definedName>
    <definedName name="Poste" localSheetId="3">'ANXE-3-AIDES-PUBLIQUES'!#REF!</definedName>
    <definedName name="Poste" localSheetId="4">'[2]ANXE-5-PIECES_COMPLEMENTAIRES'!#REF!</definedName>
    <definedName name="Poste" localSheetId="5">'ANXE-5-PIECES_COMPLEMENTAIR'!#REF!</definedName>
    <definedName name="Poste" localSheetId="0">#REF!</definedName>
    <definedName name="Poste" localSheetId="8">#REF!</definedName>
    <definedName name="Poste">#REF!</definedName>
    <definedName name="Régions" localSheetId="3">'ANXE-3-AIDES-PUBLIQUES'!#REF!</definedName>
    <definedName name="Régions" localSheetId="4">'[2]ANXE-5-PIECES_COMPLEMENTAIRES'!#REF!</definedName>
    <definedName name="Régions" localSheetId="5">'ANXE-5-PIECES_COMPLEMENTAIR'!#REF!</definedName>
    <definedName name="Régions" localSheetId="0">#REF!</definedName>
    <definedName name="Régions" localSheetId="8">#REF!</definedName>
    <definedName name="Régions">#REF!</definedName>
    <definedName name="Statut_Juridique" localSheetId="3">'ANXE-3-AIDES-PUBLIQUES'!#REF!</definedName>
    <definedName name="Statut_Juridique" localSheetId="4">'[2]ANXE-5-PIECES_COMPLEMENTAIRES'!#REF!</definedName>
    <definedName name="Statut_Juridique" localSheetId="5">'ANXE-5-PIECES_COMPLEMENTAIR'!#REF!</definedName>
    <definedName name="Statut_Juridique" localSheetId="0">#REF!</definedName>
    <definedName name="Statut_Juridique" localSheetId="8">#REF!</definedName>
    <definedName name="Statut_Juridique">#REF!</definedName>
    <definedName name="Unité" localSheetId="3">'ANXE-3-AIDES-PUBLIQUES'!#REF!</definedName>
    <definedName name="Unité" localSheetId="4">'[2]ANXE-5-PIECES_COMPLEMENTAIRES'!#REF!</definedName>
    <definedName name="Unité" localSheetId="5">'ANXE-5-PIECES_COMPLEMENTAIR'!#REF!</definedName>
    <definedName name="Unité" localSheetId="0">#REF!</definedName>
    <definedName name="Unité" localSheetId="8">#REF!</definedName>
    <definedName name="Unité">#REF!</definedName>
    <definedName name="_xlnm.Print_Area" localSheetId="1">'ANXE-1-DEPENSES PREVI'!$B$1:$H$70</definedName>
    <definedName name="_xlnm.Print_Area" localSheetId="2">'ANXE-2-RESSOURCES PREVI'!$B$1:$G$95</definedName>
    <definedName name="_xlnm.Print_Area" localSheetId="3">'ANXE-3-AIDES-PUBLIQUES'!$A$1:$I$48</definedName>
    <definedName name="_xlnm.Print_Area" localSheetId="4">'ANXE-4-INDICATEURS'!$B$1:$H$24</definedName>
    <definedName name="_xlnm.Print_Area" localSheetId="5">'ANXE-5-PIECES_COMPLEMENTAIR'!$B$1:$F$27</definedName>
    <definedName name="_xlnm.Print_Area" localSheetId="6">'ANXE-6-INFO-ENTREP-GROUPE'!$B$1:$F$27</definedName>
    <definedName name="_xlnm.Print_Area" localSheetId="7">'ANXE-7-DESCRIPTIF DE L''OP'!$B$1:$D$17</definedName>
    <definedName name="_xlnm.Print_Area" localSheetId="0">'NOTICE'!$A$1:$I$30</definedName>
  </definedNames>
  <calcPr fullCalcOnLoad="1"/>
</workbook>
</file>

<file path=xl/sharedStrings.xml><?xml version="1.0" encoding="utf-8"?>
<sst xmlns="http://schemas.openxmlformats.org/spreadsheetml/2006/main" count="353" uniqueCount="214">
  <si>
    <t>Identification du demandeur</t>
  </si>
  <si>
    <t>Nom du financeur</t>
  </si>
  <si>
    <t>Année N-1</t>
  </si>
  <si>
    <t>Année N-2</t>
  </si>
  <si>
    <t>Année N-3</t>
  </si>
  <si>
    <t>Montant obtenu</t>
  </si>
  <si>
    <t>AUTOFINANCEMENT</t>
  </si>
  <si>
    <t xml:space="preserve"> </t>
  </si>
  <si>
    <t xml:space="preserve">Nom du groupe auquel appartient l'entreprise </t>
  </si>
  <si>
    <t>31/12/N-1</t>
  </si>
  <si>
    <t>31/12/N-2</t>
  </si>
  <si>
    <t>31/12/N-3</t>
  </si>
  <si>
    <t xml:space="preserve">Chiffre d'affaires (en €) </t>
  </si>
  <si>
    <t>Excédent brut d'exploitation (en €)</t>
  </si>
  <si>
    <t>Résultat d'exploitation (en €)</t>
  </si>
  <si>
    <t xml:space="preserve">Résultat net (en €) </t>
  </si>
  <si>
    <t>ANNEXE 5 : Pièces complémentaires</t>
  </si>
  <si>
    <t xml:space="preserve">TOTAL </t>
  </si>
  <si>
    <t>Description de la dépense</t>
  </si>
  <si>
    <t>Identifiant du justificatif</t>
  </si>
  <si>
    <t>Quantité</t>
  </si>
  <si>
    <t>Information sur le justificatif joint et qui permet de l'identifier (ex: N° de devis )</t>
  </si>
  <si>
    <t>Unité</t>
  </si>
  <si>
    <t>Montant présenté</t>
  </si>
  <si>
    <t xml:space="preserve">Valeur barème </t>
  </si>
  <si>
    <t xml:space="preserve">Dénomination du fournisseur </t>
  </si>
  <si>
    <t xml:space="preserve">Nom de l'entreprise, de la structure émétrice du devis </t>
  </si>
  <si>
    <t>Poste de dépense</t>
  </si>
  <si>
    <t>Identification de l'opération</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</si>
  <si>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</si>
  <si>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</si>
  <si>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</si>
  <si>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</si>
  <si>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</si>
  <si>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</si>
  <si>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</si>
  <si>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</si>
  <si>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</si>
  <si>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</si>
  <si>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</si>
  <si>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</si>
  <si>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</si>
  <si>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 xml:space="preserve">Nom / Prénom ou Dénomination sociale </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</si>
  <si>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</si>
  <si>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</si>
  <si>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</si>
  <si>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</si>
  <si>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</si>
  <si>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</si>
  <si>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 xml:space="preserve">L'entreprise appartient à un groupe </t>
  </si>
  <si>
    <t>TOTAL DEPENSES PREVISIONNELLES PRESENTEES</t>
  </si>
  <si>
    <t>Nature de la dépense précisée</t>
  </si>
  <si>
    <t xml:space="preserve">Montant de dépenses prévisionnelles </t>
  </si>
  <si>
    <t xml:space="preserve">Descriptif technique de l'opération </t>
  </si>
  <si>
    <t>Original / Copie</t>
  </si>
  <si>
    <t>Sans objet</t>
  </si>
  <si>
    <r>
      <t>Dépenses d'investissement et de services</t>
    </r>
    <r>
      <rPr>
        <sz val="12"/>
        <rFont val="Arial"/>
        <family val="2"/>
      </rPr>
      <t xml:space="preserve"> (sur devis) </t>
    </r>
  </si>
  <si>
    <t>Objectifs stratégiques et opérationnels de l'opération (et public cible le cas échéant)</t>
  </si>
  <si>
    <t>TOTAL :</t>
  </si>
  <si>
    <r>
      <t xml:space="preserve">Eléments comptables du groupe au
</t>
    </r>
    <r>
      <rPr>
        <i/>
        <sz val="9"/>
        <color indexed="55"/>
        <rFont val="Arial"/>
        <family val="2"/>
      </rPr>
      <t>(format : JJ/MM/AA)</t>
    </r>
  </si>
  <si>
    <t>ANNEXE 7 : Descriptif de l'opération</t>
  </si>
  <si>
    <t>Total ressources privées</t>
  </si>
  <si>
    <t>ANNEXE 6 : Informations complémentaires sur le demandeur : Groupe de l'entreprise</t>
  </si>
  <si>
    <t>Nom / Prénom ou Dénomination sociale :</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</si>
  <si>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</si>
  <si>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</si>
  <si>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</si>
  <si>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</si>
  <si>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</si>
  <si>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</si>
  <si>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</si>
  <si>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</si>
  <si>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</si>
  <si>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</si>
  <si>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t xml:space="preserve">Capitaux propres (en €) </t>
  </si>
  <si>
    <t xml:space="preserve">Dettes financières (en €) </t>
  </si>
  <si>
    <t xml:space="preserve">Trésorerie (en €) </t>
  </si>
  <si>
    <t xml:space="preserve">Total du bilan (en €) </t>
  </si>
  <si>
    <t xml:space="preserve">Nombre d'ETP ou effectifs salariés du groupe </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</si>
  <si>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</si>
  <si>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</si>
  <si>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</si>
  <si>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</si>
  <si>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</si>
  <si>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</si>
  <si>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</si>
  <si>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</si>
  <si>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 xml:space="preserve">Indicateurs de résultats </t>
  </si>
  <si>
    <t>Valeur cible 
en fin d'opération</t>
  </si>
  <si>
    <t>Si vous récupérez totalement la TVA sur cette dépense.</t>
  </si>
  <si>
    <t xml:space="preserve">Si vous ne récupérez pas  la TVA sur cette dépense ou si vous la récupérez partiellement </t>
  </si>
  <si>
    <t xml:space="preserve"> intérêt collectif
 bénéficiaire collectif
 caractéristiques innovantes</t>
  </si>
  <si>
    <t>L'opération satisfait l’ensemble des conditions suivantes :</t>
  </si>
  <si>
    <t>Cas particuliers :</t>
  </si>
  <si>
    <r>
      <t xml:space="preserve">Montant présenté TVA
</t>
    </r>
    <r>
      <rPr>
        <sz val="10"/>
        <color indexed="9"/>
        <rFont val="Arial"/>
        <family val="2"/>
      </rPr>
      <t>(TVA non récupérée)</t>
    </r>
  </si>
  <si>
    <t>Montant présenté HT</t>
  </si>
  <si>
    <t xml:space="preserve">Montant présenté HT </t>
  </si>
  <si>
    <t>ANNEXE 2 : Ressources prévisionnelles</t>
  </si>
  <si>
    <t>Si vous avez obtenu des prêts supérieurs aux ressources privées nécessaires, ne renseignez que leur part permettant de présenter  les ressources privées et publiques en équilibre.</t>
  </si>
  <si>
    <t>Montant total obtenu :</t>
  </si>
  <si>
    <t>Montant total retenu pour le plan de financement :</t>
  </si>
  <si>
    <t>PARTICIPATION SOLLICITEE DE L'ETAT  :</t>
  </si>
  <si>
    <t>PARTICIPATION SOLLICITEE DE LA REGION :</t>
  </si>
  <si>
    <t>AIDES FEAMP SOLLICITEES</t>
  </si>
  <si>
    <t>Part dans les financements publics nationaux</t>
  </si>
  <si>
    <t>SYNTHESE DES RESSOURCES PREVISIONNELLES DE L'OPERATION</t>
  </si>
  <si>
    <t>Total ressources privées présentées*</t>
  </si>
  <si>
    <t>autofinancement :</t>
  </si>
  <si>
    <t>autres apports privés :</t>
  </si>
  <si>
    <t>Etat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</si>
  <si>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</si>
  <si>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</si>
  <si>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</si>
  <si>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</si>
  <si>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</si>
  <si>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AUTRES APPORTS PRIVES</t>
  </si>
  <si>
    <t>Part Etat :</t>
  </si>
  <si>
    <t>Part Région :</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</si>
  <si>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</si>
  <si>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</si>
  <si>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</si>
  <si>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</si>
  <si>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</si>
  <si>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</si>
  <si>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</si>
  <si>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</si>
  <si>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</si>
  <si>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</si>
  <si>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</si>
  <si>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</si>
  <si>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</si>
  <si>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</si>
  <si>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</si>
  <si>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</si>
  <si>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</si>
  <si>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</si>
  <si>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</si>
  <si>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</si>
  <si>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</si>
  <si>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AUTRES PARTICIPATIONS SOLLICITEES :</t>
  </si>
  <si>
    <t>L'opération se situe dans une région ultra-périphérique</t>
  </si>
  <si>
    <t>Part "autres" :</t>
  </si>
  <si>
    <t xml:space="preserve">L'entreprise ne répond pas à la définition de PME </t>
  </si>
  <si>
    <t xml:space="preserve">Cas général </t>
  </si>
  <si>
    <t>Indication établissant si l'opération porte sur la pêche en mer, sur la pêche en eaux intérieures ou une combinaison des deux.</t>
  </si>
  <si>
    <t>Pêche en mer</t>
  </si>
  <si>
    <t>Type d'équipement concerné</t>
  </si>
  <si>
    <t>Investissements à bord</t>
  </si>
  <si>
    <t>Équipement individuel</t>
  </si>
  <si>
    <t>N° dans le fichier de la flotte de l'Union (CFR)</t>
  </si>
  <si>
    <t>Devis liés au projet (études préalables expertises, investissements …)</t>
  </si>
  <si>
    <t>Pour les équipements de sécurité relevant de l’annexe I de la division 311 de l’arrêté du 23 novembre 1987 modifié : attestation de conformité du fabricant</t>
  </si>
  <si>
    <t>Justificatif du nombre d'emplois à bord</t>
  </si>
  <si>
    <t>Le cas échéant : si le plan de financement prévoit le recours à l’emprunt : attestations d’accords de prêts précisant l’objet des prêts</t>
  </si>
  <si>
    <t>Le cas échéant : cahier des charges collectif + justificatif du soutien au projet d’une organisation de pêcheurs</t>
  </si>
  <si>
    <t>Le cas échéant : justificatif du fait que le segment de flotte du navire a été identifié comme particulièrement accidentogène</t>
  </si>
  <si>
    <t>Le cas échéant : références de l’étude ayant déjà bénéficié d'aides publiques dont découle le projet</t>
  </si>
  <si>
    <t>copie</t>
  </si>
  <si>
    <t>Mesure n°32 - Santé et Sécurité à bord des navires de pêche</t>
  </si>
  <si>
    <t>Veuillez renseigner l'ensemble des aides publiques obtenues relatives à toutes opérations liées à la santé et la sécurité à bord des navires de pêche</t>
  </si>
  <si>
    <t>Ce fichier regroupe les annexes techniques du formulaire de demande FEAMP pour la mesure n°32 - Santé et Sécurité à bord des navires de pêche</t>
  </si>
  <si>
    <t>(*) : « petite pêche côtière » : pêche pratiquée par des navires de pêche dont la longueur hors tout est inférieure à douze mètres et qui n'utilisent aucun des engins remorqués énumérés dans le tableau 3 de l'annexe I du règlement (CE) n° 26/2004 de la Commission.</t>
  </si>
  <si>
    <t>L'opération porte sur un navire de « petite pêche côtière »*</t>
  </si>
  <si>
    <t>Permis de navigation du navire</t>
  </si>
  <si>
    <t>Document unique de prévention (DUP) du navire</t>
  </si>
  <si>
    <t>Acte de francisation du navire</t>
  </si>
  <si>
    <t>Mail ou courrier démontrant l’information du Centre de Sécurité des Navires (CSN) sur le projet d’investissement à bord</t>
  </si>
  <si>
    <t>CETTE FEUILLE RECAPITULATIVE EST RESERVEE A L'USAGE DU SERVICE INSTRUCTEUR DU DOSSIER</t>
  </si>
  <si>
    <t>I. Budget consolidé de l'opération</t>
  </si>
  <si>
    <t xml:space="preserve">Ces deux tableaux récapitulent les informations des annexes 1 et 2. Ils correspondent aux tableaux figurant dans le fiche de programmation de l'opération et dans la convention d'attribution de l'aide FEAMP. </t>
  </si>
  <si>
    <t xml:space="preserve">Dépenses prévisionnelles de l’opération </t>
  </si>
  <si>
    <t>Postes de dépenses</t>
  </si>
  <si>
    <t>Montant en HT - TTC</t>
  </si>
  <si>
    <t xml:space="preserve">Dépenses d’investissement et de services </t>
  </si>
  <si>
    <t>Dépenses de personnels (rémunération)</t>
  </si>
  <si>
    <t>-</t>
  </si>
  <si>
    <t xml:space="preserve">Dépenses indirectes liées à l’opération </t>
  </si>
  <si>
    <t>Dépenses de restauration, hébergement, déplacements (forfait)</t>
  </si>
  <si>
    <t>Dépenses de déplacement (barème)</t>
  </si>
  <si>
    <t>Dépenses de déplacement (frais réel)</t>
  </si>
  <si>
    <t>Contributions en nature (bénévolat)</t>
  </si>
  <si>
    <t>Contribution en nature (biens et services)</t>
  </si>
  <si>
    <t>TOTAL des dépenses :</t>
  </si>
  <si>
    <t>Recettes générées par l’opération  :</t>
  </si>
  <si>
    <t>Ressources de l’opération</t>
  </si>
  <si>
    <t>Financeurs</t>
  </si>
  <si>
    <t>Montant de l’aide</t>
  </si>
  <si>
    <t xml:space="preserve">FEAMP </t>
  </si>
  <si>
    <t>Etat</t>
  </si>
  <si>
    <t>Région</t>
  </si>
  <si>
    <t>Autres financeurs publics adhérant à l'instruction unique</t>
  </si>
  <si>
    <t>Autres financeurs publics</t>
  </si>
  <si>
    <t>Total des aides publiques</t>
  </si>
  <si>
    <t xml:space="preserve">TOTAL ressources de l’opération </t>
  </si>
  <si>
    <t>II. Récapitulatif par types de dépenses OSIRIS</t>
  </si>
  <si>
    <t>1. Dépenses sur devis (investissement et services)</t>
  </si>
  <si>
    <t>N°</t>
  </si>
  <si>
    <t>Description dépense</t>
  </si>
  <si>
    <t>Fournisseur</t>
  </si>
  <si>
    <t>Poste</t>
  </si>
  <si>
    <t>Qté</t>
  </si>
  <si>
    <t>Montant présenté TVA</t>
  </si>
  <si>
    <r>
      <t xml:space="preserve">Parts du poste 
</t>
    </r>
    <r>
      <rPr>
        <i/>
        <sz val="8"/>
        <rFont val="Arial"/>
        <family val="2"/>
      </rPr>
      <t>(montant du poste / montant total des dépenses)</t>
    </r>
  </si>
  <si>
    <r>
      <t xml:space="preserve">Taux de cofinancement 
</t>
    </r>
    <r>
      <rPr>
        <i/>
        <sz val="8"/>
        <rFont val="Arial"/>
        <family val="2"/>
      </rPr>
      <t>(proportion du financeur sur le total des aides publiques)</t>
    </r>
  </si>
  <si>
    <r>
      <t xml:space="preserve">Autres financements </t>
    </r>
    <r>
      <rPr>
        <i/>
        <sz val="8"/>
        <color indexed="8"/>
        <rFont val="Arial"/>
        <family val="2"/>
      </rPr>
      <t>(Ressources privées/Autofinancement) :</t>
    </r>
  </si>
  <si>
    <r>
      <t xml:space="preserve">L'ensemble de ces tableaux peuvent être importés dans le système OSIRIS lors de la saisie du dossier. Les parties remplies de chaque tableau doivent être  copiées puis collées dans un nouveau fichier dédié, enregistré puis importé dans le système d'information lors de l'étape correspondante. </t>
    </r>
    <r>
      <rPr>
        <b/>
        <sz val="12"/>
        <color indexed="23"/>
        <rFont val="Arial"/>
        <family val="2"/>
      </rPr>
      <t xml:space="preserve">Les cases sont issues de formules de copie des valeurs renseignées en annexe 1. Vous ne devez coller dans le fichier cible que les valeurs, en sélectionnant, dans les options de collage "valeurs uniquement".
</t>
    </r>
  </si>
  <si>
    <t>Nombre de pêcheurs concernés par l'opération</t>
  </si>
  <si>
    <r>
      <t>si vous utilisez LibreOffice Calc</t>
    </r>
    <r>
      <rPr>
        <i/>
        <sz val="10"/>
        <rFont val="Arial"/>
        <family val="2"/>
      </rPr>
      <t>: sélectionnez manuellement le taux dans la liste déroulante</t>
    </r>
  </si>
  <si>
    <t>Licence européenne de pêche du navire (il appartient au bénéficiaire de s’assurer que les informations figurant sur ce document sont exactes).</t>
  </si>
  <si>
    <t>Le cas échéant : documents techniques, spécifications, expertises ou études scientifiques relatif aux investissements envisagés.</t>
  </si>
  <si>
    <r>
      <t xml:space="preserve">Réglementation applicable au-delà 
de laquelle le projet permet d’aller :
</t>
    </r>
    <r>
      <rPr>
        <b/>
        <sz val="10"/>
        <color indexed="10"/>
        <rFont val="Arial"/>
        <family val="2"/>
      </rPr>
      <t xml:space="preserve">
RAPPEL : seuls les investissements
 allant au-delà de la réglementation 
applicable sont éligibles.</t>
    </r>
  </si>
  <si>
    <t>Nombre</t>
  </si>
  <si>
    <r>
      <t>1.9.a</t>
    </r>
    <r>
      <rPr>
        <sz val="11"/>
        <color indexed="8"/>
        <rFont val="Arial"/>
        <family val="2"/>
      </rPr>
      <t xml:space="preserve"> - Variation du nombre de blessures
et d’accidents liés au travail</t>
    </r>
  </si>
  <si>
    <t>version 1.2.1 - octobre 2017</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</si>
</sst>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00\ _€_-;\-* #,##0.00\ _€_-;_-* \-??\ _€_-;_-@_-"/>
    <numFmt numFmtId="193" formatCode="_-* #,##0.00\ [$€-40C]_-;\-* #,##0.00\ [$€-40C]_-;_-* \-??\ [$€-40C]_-;_-@_-"/>
    <numFmt numFmtId="194" formatCode="0.00&quot; €&quot;"/>
    <numFmt numFmtId="195" formatCode="0&quot; L&quot;"/>
    <numFmt numFmtId="196" formatCode="0&quot; L/€&quot;"/>
    <numFmt numFmtId="197" formatCode="_-* #,##0\ &quot;€&quot;_-;\-* #,##0\ &quot;€&quot;_-;_-* &quot;-&quot;??\ &quot;€&quot;_-;_-@_-"/>
    <numFmt numFmtId="198" formatCode="0&quot; ETP&quot;"/>
    <numFmt numFmtId="199" formatCode="0&quot; K€/ETP&quot;"/>
    <numFmt numFmtId="200" formatCode="0&quot; ans&quot;"/>
    <numFmt numFmtId="201" formatCode="0&quot; m&quot;"/>
    <numFmt numFmtId="202" formatCode="0&quot; Kg&quot;"/>
    <numFmt numFmtId="203" formatCode="0&quot; L/Kg&quot;"/>
    <numFmt numFmtId="204" formatCode="0&quot; L/h&quot;"/>
    <numFmt numFmtId="205" formatCode="0&quot; L/an&quot;"/>
    <numFmt numFmtId="206" formatCode="0.00&quot; h&quot;"/>
    <numFmt numFmtId="207" formatCode="_-* #,##0.00\ _€_-;\-* #,##0.00\ _€_-;_-* &quot;-&quot;&quot;?&quot;&quot;?&quot;\ _€_-;_-@_-"/>
    <numFmt numFmtId="208" formatCode="_-* #,##0.00\ &quot;€&quot;_-;\-* #,##0.00\ &quot;€&quot;_-;_-* &quot;-&quot;&quot;?&quot;&quot;?&quot;\ &quot;€&quot;_-;_-@_-"/>
    <numFmt numFmtId="209" formatCode="_(* #,##0.00_);_(* \(#,##0.00\);_(* &quot;-&quot;??_);_(@_)"/>
    <numFmt numFmtId="210" formatCode="_(&quot;€&quot;* #,##0.00_);_(&quot;€&quot;* \(#,##0.00\);_(&quot;€&quot;* &quot;-&quot;??_);_(@_)"/>
    <numFmt numFmtId="211" formatCode="0.00&quot; km²&quot;"/>
    <numFmt numFmtId="212" formatCode="0&quot;€/Kg&quot;"/>
    <numFmt numFmtId="213" formatCode="0.00&quot; k€&quot;"/>
    <numFmt numFmtId="214" formatCode="0.00&quot; t&quot;"/>
    <numFmt numFmtId="215" formatCode="0.00&quot; l/t&quot;"/>
    <numFmt numFmtId="216" formatCode="0.00&quot; %&quot;"/>
  </numFmts>
  <fonts count="100">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0"/>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0"/>
      <color indexed="9"/>
      <name val="Arial"/>
      <family val="2"/>
    </font>
    <font>
      <u val="single"/>
      <sz val="16"/>
      <color indexed="10"/>
      <name val="Arial"/>
      <family val="2"/>
    </font>
    <font>
      <b/>
      <sz val="16"/>
      <name val="Arial"/>
      <family val="2"/>
    </font>
    <font>
      <sz val="16"/>
      <name val="Calibri"/>
      <family val="2"/>
    </font>
    <font>
      <u val="single"/>
      <sz val="16"/>
      <color indexed="49"/>
      <name val="Arial"/>
      <family val="2"/>
    </font>
    <font>
      <sz val="11"/>
      <color indexed="9"/>
      <name val="Arial"/>
      <family val="2"/>
    </font>
    <font>
      <i/>
      <sz val="9"/>
      <color indexed="55"/>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i/>
      <sz val="11"/>
      <color indexed="23"/>
      <name val="Arial"/>
      <family val="2"/>
    </font>
    <font>
      <b/>
      <sz val="12"/>
      <color indexed="55"/>
      <name val="Arial"/>
      <family val="2"/>
    </font>
    <font>
      <sz val="10"/>
      <color indexed="10"/>
      <name val="Arial"/>
      <family val="2"/>
    </font>
    <font>
      <b/>
      <u val="single"/>
      <sz val="9"/>
      <color indexed="10"/>
      <name val="Arial"/>
      <family val="2"/>
    </font>
    <font>
      <b/>
      <sz val="12"/>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sz val="8"/>
      <name val="Tahoma"/>
      <family val="2"/>
    </font>
    <font>
      <sz val="10"/>
      <name val="Courier New"/>
      <family val="3"/>
    </font>
    <font>
      <b/>
      <u val="single"/>
      <sz val="11"/>
      <color indexed="49"/>
      <name val="Arial"/>
      <family val="2"/>
    </font>
    <font>
      <sz val="11"/>
      <color indexed="10"/>
      <name val="Arial"/>
      <family val="2"/>
    </font>
    <font>
      <sz val="10"/>
      <color indexed="17"/>
      <name val="Arial"/>
      <family val="2"/>
    </font>
    <font>
      <sz val="10"/>
      <color indexed="55"/>
      <name val="Arial"/>
      <family val="2"/>
    </font>
    <font>
      <b/>
      <i/>
      <sz val="11"/>
      <color indexed="23"/>
      <name val="Arial"/>
      <family val="2"/>
    </font>
    <font>
      <sz val="11"/>
      <color indexed="55"/>
      <name val="Arial"/>
      <family val="2"/>
    </font>
    <font>
      <sz val="12"/>
      <color indexed="8"/>
      <name val="Arial"/>
      <family val="2"/>
    </font>
    <font>
      <b/>
      <u val="single"/>
      <sz val="12"/>
      <color indexed="10"/>
      <name val="Arial"/>
      <family val="2"/>
    </font>
    <font>
      <i/>
      <sz val="11"/>
      <color indexed="8"/>
      <name val="Arial"/>
      <family val="2"/>
    </font>
    <font>
      <b/>
      <sz val="11"/>
      <color indexed="17"/>
      <name val="Arial"/>
      <family val="2"/>
    </font>
    <font>
      <b/>
      <u val="single"/>
      <sz val="12"/>
      <color indexed="49"/>
      <name val="Arial"/>
      <family val="2"/>
    </font>
    <font>
      <b/>
      <u val="single"/>
      <sz val="12"/>
      <name val="Arial"/>
      <family val="2"/>
    </font>
    <font>
      <b/>
      <sz val="10"/>
      <color indexed="23"/>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23"/>
      <name val="Arial"/>
      <family val="2"/>
    </font>
    <font>
      <sz val="11"/>
      <color indexed="23"/>
      <name val="Calibri"/>
      <family val="2"/>
    </font>
    <font>
      <i/>
      <sz val="9"/>
      <color indexed="10"/>
      <name val="Arial"/>
      <family val="2"/>
    </font>
    <font>
      <sz val="9"/>
      <color indexed="8"/>
      <name val="Arial"/>
      <family val="2"/>
    </font>
    <font>
      <sz val="8"/>
      <color indexed="60"/>
      <name val="Arial"/>
      <family val="2"/>
    </font>
    <font>
      <b/>
      <sz val="18"/>
      <color indexed="56"/>
      <name val="Cambria"/>
      <family val="2"/>
    </font>
    <font>
      <sz val="10"/>
      <color indexed="21"/>
      <name val="Arial"/>
      <family val="2"/>
    </font>
    <font>
      <sz val="20"/>
      <color indexed="16"/>
      <name val="Calibri"/>
      <family val="2"/>
    </font>
    <font>
      <b/>
      <sz val="14"/>
      <color indexed="8"/>
      <name val="Arial"/>
      <family val="2"/>
    </font>
    <font>
      <sz val="12"/>
      <color indexed="23"/>
      <name val="Arial"/>
      <family val="2"/>
    </font>
    <font>
      <b/>
      <i/>
      <u val="single"/>
      <sz val="10"/>
      <color indexed="8"/>
      <name val="Arial"/>
      <family val="2"/>
    </font>
    <font>
      <i/>
      <sz val="11"/>
      <color indexed="8"/>
      <name val="Calibri"/>
      <family val="2"/>
    </font>
    <font>
      <b/>
      <sz val="9"/>
      <name val="Arial"/>
      <family val="2"/>
    </font>
    <font>
      <sz val="9"/>
      <name val="Calibri"/>
      <family val="2"/>
    </font>
    <font>
      <b/>
      <sz val="9"/>
      <color indexed="8"/>
      <name val="Arial"/>
      <family val="2"/>
    </font>
    <font>
      <i/>
      <sz val="8"/>
      <name val="Arial"/>
      <family val="2"/>
    </font>
    <font>
      <b/>
      <sz val="10"/>
      <color indexed="8"/>
      <name val="Arial"/>
      <family val="2"/>
    </font>
    <font>
      <i/>
      <sz val="8"/>
      <color indexed="8"/>
      <name val="Arial"/>
      <family val="2"/>
    </font>
    <font>
      <b/>
      <sz val="12"/>
      <color indexed="23"/>
      <name val="Arial"/>
      <family val="2"/>
    </font>
    <font>
      <b/>
      <sz val="12"/>
      <color indexed="8"/>
      <name val="Arial"/>
      <family val="2"/>
    </font>
    <font>
      <i/>
      <u val="single"/>
      <sz val="10"/>
      <name val="Arial"/>
      <family val="2"/>
    </font>
    <font>
      <b/>
      <u val="single"/>
      <sz val="9"/>
      <color indexed="44"/>
      <name val="Arial"/>
      <family val="2"/>
    </font>
    <font>
      <b/>
      <sz val="11"/>
      <color indexed="8"/>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lightUp"/>
    </fill>
  </fills>
  <borders count="111">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color indexed="63"/>
      </bottom>
    </border>
    <border>
      <left style="thin"/>
      <right>
        <color indexed="63"/>
      </right>
      <top style="thin"/>
      <bottom style="thin"/>
    </border>
    <border>
      <left style="thin">
        <color indexed="55"/>
      </left>
      <right>
        <color indexed="63"/>
      </right>
      <top style="thin"/>
      <bottom style="thin"/>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style="thin">
        <color indexed="55"/>
      </left>
      <right style="thin">
        <color indexed="55"/>
      </right>
      <top style="thin"/>
      <bottom style="thin">
        <color indexed="55"/>
      </bottom>
    </border>
    <border>
      <left style="thin">
        <color indexed="55"/>
      </left>
      <right style="medium"/>
      <top style="medium"/>
      <bottom style="mediu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55"/>
      </left>
      <right>
        <color indexed="63"/>
      </right>
      <top style="medium"/>
      <bottom style="medium"/>
    </border>
    <border>
      <left style="thin">
        <color indexed="23"/>
      </left>
      <right style="thin"/>
      <top style="thin"/>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style="thin">
        <color indexed="55"/>
      </left>
      <right style="thin">
        <color indexed="55"/>
      </right>
      <top>
        <color indexed="63"/>
      </top>
      <bottom style="thin"/>
    </border>
    <border>
      <left style="thin"/>
      <right style="thin">
        <color indexed="55"/>
      </right>
      <top style="thin">
        <color indexed="23"/>
      </top>
      <bottom style="thin">
        <color indexed="23"/>
      </bottom>
    </border>
    <border>
      <left style="thin"/>
      <right>
        <color indexed="63"/>
      </right>
      <top>
        <color indexed="63"/>
      </top>
      <bottom style="thin"/>
    </border>
    <border>
      <left>
        <color indexed="63"/>
      </left>
      <right>
        <color indexed="63"/>
      </right>
      <top style="thin"/>
      <bottom>
        <color indexed="63"/>
      </bottom>
    </border>
    <border>
      <left style="thin">
        <color indexed="55"/>
      </left>
      <right>
        <color indexed="63"/>
      </right>
      <top style="thin"/>
      <bottom style="thin">
        <color indexed="55"/>
      </bottom>
    </border>
    <border>
      <left style="thin">
        <color indexed="23"/>
      </left>
      <right style="thin"/>
      <top style="thin"/>
      <bottom style="thin">
        <color indexed="23"/>
      </bottom>
    </border>
    <border>
      <left style="thin">
        <color indexed="23"/>
      </left>
      <right style="thin"/>
      <top style="thin">
        <color indexed="23"/>
      </top>
      <bottom style="thin">
        <color indexed="23"/>
      </bottom>
    </border>
    <border>
      <left style="thin">
        <color indexed="55"/>
      </left>
      <right>
        <color indexed="63"/>
      </right>
      <top>
        <color indexed="63"/>
      </top>
      <bottom style="thin"/>
    </border>
    <border>
      <left style="thin">
        <color indexed="23"/>
      </left>
      <right style="thin"/>
      <top style="thin">
        <color indexed="23"/>
      </top>
      <bottom style="thin"/>
    </border>
    <border>
      <left style="thin">
        <color indexed="55"/>
      </left>
      <right style="thin"/>
      <top style="thin"/>
      <bottom style="thin"/>
    </border>
    <border>
      <left style="thin">
        <color indexed="55"/>
      </left>
      <right style="thick">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medium"/>
      <right style="medium"/>
      <top style="medium"/>
      <bottom style="medium"/>
    </border>
    <border>
      <left style="thin"/>
      <right style="thin">
        <color indexed="55"/>
      </right>
      <top style="thin"/>
      <bottom style="thin"/>
    </border>
    <border>
      <left style="thin">
        <color indexed="55"/>
      </left>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style="thick">
        <color indexed="51"/>
      </left>
      <right style="thick">
        <color indexed="51"/>
      </right>
      <top>
        <color indexed="63"/>
      </top>
      <bottom>
        <color indexed="63"/>
      </bottom>
    </border>
    <border>
      <left style="thin">
        <color indexed="23"/>
      </left>
      <right style="thin">
        <color indexed="23"/>
      </right>
      <top style="thin"/>
      <bottom style="thin"/>
    </border>
    <border>
      <left style="thin"/>
      <right style="thin">
        <color indexed="23"/>
      </right>
      <top style="thin"/>
      <bottom style="thin"/>
    </border>
    <border>
      <left style="thin"/>
      <right style="thin">
        <color indexed="55"/>
      </right>
      <top style="thin">
        <color indexed="23"/>
      </top>
      <bottom style="thin"/>
    </border>
    <border>
      <left style="thin"/>
      <right style="thin">
        <color indexed="55"/>
      </right>
      <top>
        <color indexed="63"/>
      </top>
      <bottom style="thin">
        <color indexed="23"/>
      </bottom>
    </border>
    <border>
      <left style="thin">
        <color indexed="23"/>
      </left>
      <right style="thin"/>
      <top>
        <color indexed="63"/>
      </top>
      <bottom style="thin">
        <color indexed="23"/>
      </bottom>
    </border>
    <border>
      <left style="thin">
        <color indexed="23"/>
      </left>
      <right style="thin"/>
      <top style="thin">
        <color indexed="23"/>
      </top>
      <bottom style="thin">
        <color indexed="55"/>
      </bottom>
    </border>
    <border>
      <left>
        <color indexed="63"/>
      </left>
      <right>
        <color indexed="63"/>
      </right>
      <top>
        <color indexed="63"/>
      </top>
      <bottom style="medium"/>
    </border>
    <border>
      <left style="thin"/>
      <right style="thin">
        <color indexed="23"/>
      </right>
      <top style="thin">
        <color indexed="23"/>
      </top>
      <bottom style="thin">
        <color indexed="23"/>
      </bottom>
    </border>
    <border>
      <left style="thin">
        <color indexed="55"/>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thin"/>
      <bottom style="thin"/>
    </border>
    <border>
      <left>
        <color indexed="63"/>
      </left>
      <right style="thin"/>
      <top style="thin"/>
      <bottom style="thin"/>
    </border>
    <border>
      <left>
        <color indexed="63"/>
      </left>
      <right style="thin">
        <color indexed="55"/>
      </right>
      <top style="medium"/>
      <bottom style="medium"/>
    </border>
    <border>
      <left style="thick">
        <color indexed="55"/>
      </left>
      <right>
        <color indexed="63"/>
      </right>
      <top style="thin">
        <color indexed="55"/>
      </top>
      <bottom style="thin">
        <color indexed="55"/>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55"/>
      </left>
      <right style="thin">
        <color indexed="55"/>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color indexed="63"/>
      </left>
      <right style="thin"/>
      <top style="thin"/>
      <bottom>
        <color indexed="63"/>
      </bottom>
    </border>
    <border>
      <left style="thin">
        <color indexed="55"/>
      </left>
      <right style="thin">
        <color indexed="55"/>
      </right>
      <top>
        <color indexed="63"/>
      </top>
      <bottom>
        <color indexed="63"/>
      </bottom>
    </border>
    <border>
      <left style="thin"/>
      <right style="thin">
        <color indexed="55"/>
      </right>
      <top>
        <color indexed="63"/>
      </top>
      <bottom>
        <color indexed="63"/>
      </bottom>
    </border>
    <border>
      <left style="thin"/>
      <right style="thin">
        <color indexed="55"/>
      </right>
      <top>
        <color indexed="63"/>
      </top>
      <bottom style="thin"/>
    </border>
    <border>
      <left>
        <color indexed="63"/>
      </left>
      <right style="thin">
        <color indexed="55"/>
      </right>
      <top>
        <color indexed="63"/>
      </top>
      <bottom style="thin">
        <color indexed="55"/>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62" fillId="10"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6" borderId="0" applyNumberFormat="0" applyBorder="0" applyAlignment="0" applyProtection="0"/>
    <xf numFmtId="0" fontId="62" fillId="10" borderId="0" applyNumberFormat="0" applyBorder="0" applyAlignment="0" applyProtection="0"/>
    <xf numFmtId="0" fontId="62" fillId="3" borderId="0" applyNumberFormat="0" applyBorder="0" applyAlignment="0" applyProtection="0"/>
    <xf numFmtId="0" fontId="0" fillId="11" borderId="1" applyNumberFormat="0" applyAlignment="0">
      <protection locked="0"/>
    </xf>
    <xf numFmtId="0" fontId="62" fillId="10"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0" borderId="0" applyNumberFormat="0" applyBorder="0" applyAlignment="0" applyProtection="0"/>
    <xf numFmtId="0" fontId="62" fillId="14" borderId="0" applyNumberFormat="0" applyBorder="0" applyAlignment="0" applyProtection="0"/>
    <xf numFmtId="0" fontId="2" fillId="0" borderId="0" applyNumberFormat="0" applyFill="0" applyBorder="0" applyAlignment="0" applyProtection="0"/>
    <xf numFmtId="0" fontId="63" fillId="2" borderId="2" applyNumberFormat="0" applyAlignment="0" applyProtection="0"/>
    <xf numFmtId="0" fontId="64" fillId="0" borderId="3" applyNumberFormat="0" applyFill="0" applyAlignment="0" applyProtection="0"/>
    <xf numFmtId="0" fontId="79" fillId="0" borderId="4" applyNumberFormat="0">
      <alignment horizontal="left" vertical="center" wrapText="1"/>
      <protection locked="0"/>
    </xf>
    <xf numFmtId="0" fontId="80" fillId="0" borderId="5">
      <alignment horizontal="left" vertical="center"/>
      <protection locked="0"/>
    </xf>
    <xf numFmtId="0" fontId="0" fillId="4" borderId="6" applyNumberFormat="0" applyFont="0" applyAlignment="0" applyProtection="0"/>
    <xf numFmtId="0" fontId="65" fillId="3" borderId="2" applyNumberFormat="0" applyAlignment="0" applyProtection="0"/>
    <xf numFmtId="0" fontId="66" fillId="15"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9"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81" fillId="0" borderId="4" applyNumberFormat="0" applyAlignment="0">
      <protection locked="0"/>
    </xf>
    <xf numFmtId="0" fontId="33" fillId="16" borderId="0" applyNumberFormat="0" applyBorder="0" applyAlignment="0" applyProtection="0"/>
    <xf numFmtId="0" fontId="70" fillId="2" borderId="7" applyNumberFormat="0" applyAlignment="0" applyProtection="0"/>
    <xf numFmtId="0" fontId="0" fillId="0"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0" borderId="10" applyNumberFormat="0" applyFill="0" applyAlignment="0" applyProtection="0"/>
    <xf numFmtId="0" fontId="75" fillId="0" borderId="0" applyNumberFormat="0" applyFill="0" applyBorder="0" applyAlignment="0" applyProtection="0"/>
    <xf numFmtId="0" fontId="82" fillId="0" borderId="0" applyNumberFormat="0" applyFill="0" applyBorder="0" applyAlignment="0" applyProtection="0"/>
    <xf numFmtId="0" fontId="34" fillId="0" borderId="11" applyNumberFormat="0" applyFill="0" applyAlignment="0" applyProtection="0"/>
    <xf numFmtId="0" fontId="76" fillId="17" borderId="12" applyNumberFormat="0" applyAlignment="0" applyProtection="0"/>
  </cellStyleXfs>
  <cellXfs count="40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10" fillId="0" borderId="0" xfId="0" applyFont="1" applyAlignment="1">
      <alignment/>
    </xf>
    <xf numFmtId="0" fontId="0" fillId="18" borderId="0" xfId="0" applyFill="1" applyBorder="1" applyAlignment="1" applyProtection="1">
      <alignment horizontal="left"/>
      <protection/>
    </xf>
    <xf numFmtId="0" fontId="0" fillId="18"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8" borderId="0" xfId="0" applyFont="1" applyFill="1" applyBorder="1" applyAlignment="1" applyProtection="1">
      <alignment horizontal="left"/>
      <protection/>
    </xf>
    <xf numFmtId="0" fontId="4" fillId="18" borderId="0" xfId="0" applyFont="1" applyFill="1" applyAlignment="1">
      <alignment/>
    </xf>
    <xf numFmtId="0" fontId="4" fillId="18"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4" fillId="0" borderId="0" xfId="0" applyFont="1" applyAlignment="1">
      <alignment vertical="center" wrapText="1"/>
    </xf>
    <xf numFmtId="0" fontId="0" fillId="18" borderId="0" xfId="0" applyFill="1" applyBorder="1" applyAlignment="1" applyProtection="1">
      <alignment horizontal="left" vertical="center"/>
      <protection/>
    </xf>
    <xf numFmtId="0" fontId="0" fillId="18"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8" fillId="0" borderId="0" xfId="0" applyFont="1" applyAlignment="1">
      <alignment horizontal="left" vertical="center"/>
    </xf>
    <xf numFmtId="0" fontId="19" fillId="0" borderId="0" xfId="0" applyFont="1" applyAlignment="1">
      <alignment/>
    </xf>
    <xf numFmtId="0" fontId="5" fillId="0" borderId="0" xfId="0" applyFont="1" applyAlignment="1">
      <alignment horizontal="left" vertical="center"/>
    </xf>
    <xf numFmtId="0" fontId="20" fillId="0" borderId="0" xfId="0" applyFont="1" applyAlignment="1">
      <alignment horizontal="left" vertical="center"/>
    </xf>
    <xf numFmtId="0" fontId="21" fillId="10" borderId="13" xfId="0" applyFont="1" applyFill="1" applyBorder="1" applyAlignment="1">
      <alignment horizontal="left" vertical="center"/>
    </xf>
    <xf numFmtId="0" fontId="21" fillId="10" borderId="1" xfId="0" applyFont="1" applyFill="1" applyBorder="1" applyAlignment="1">
      <alignment horizontal="center" vertical="center" wrapText="1"/>
    </xf>
    <xf numFmtId="0" fontId="13" fillId="0" borderId="0" xfId="0" applyFont="1" applyAlignment="1">
      <alignment/>
    </xf>
    <xf numFmtId="0" fontId="14" fillId="0" borderId="0" xfId="0" applyFont="1" applyFill="1" applyBorder="1" applyAlignment="1">
      <alignment wrapText="1"/>
    </xf>
    <xf numFmtId="169" fontId="14" fillId="2" borderId="1" xfId="0" applyNumberFormat="1" applyFont="1" applyFill="1" applyBorder="1" applyAlignment="1">
      <alignment vertical="center" wrapText="1"/>
    </xf>
    <xf numFmtId="0" fontId="21" fillId="10" borderId="13" xfId="0" applyFont="1" applyFill="1" applyBorder="1" applyAlignment="1">
      <alignment horizontal="center" vertical="center"/>
    </xf>
    <xf numFmtId="0" fontId="21"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8" borderId="0" xfId="0" applyFont="1" applyFill="1" applyBorder="1" applyAlignment="1" applyProtection="1">
      <alignment horizontal="left" vertical="center"/>
      <protection/>
    </xf>
    <xf numFmtId="0" fontId="4" fillId="18"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21" fillId="10" borderId="15" xfId="0" applyFont="1" applyFill="1" applyBorder="1" applyAlignment="1">
      <alignment horizontal="center" vertical="center"/>
    </xf>
    <xf numFmtId="169" fontId="14" fillId="2" borderId="16" xfId="0" applyNumberFormat="1" applyFont="1" applyFill="1" applyBorder="1" applyAlignment="1">
      <alignment horizontal="center" vertical="center" wrapText="1"/>
    </xf>
    <xf numFmtId="0" fontId="4" fillId="0" borderId="0" xfId="0" applyFont="1" applyBorder="1" applyAlignment="1">
      <alignment vertical="center"/>
    </xf>
    <xf numFmtId="0" fontId="14" fillId="2" borderId="0" xfId="0" applyFont="1" applyFill="1" applyBorder="1" applyAlignment="1">
      <alignment vertical="center" wrapText="1"/>
    </xf>
    <xf numFmtId="169" fontId="14" fillId="2" borderId="17" xfId="0" applyNumberFormat="1" applyFont="1" applyFill="1" applyBorder="1" applyAlignment="1">
      <alignment vertical="center" wrapText="1"/>
    </xf>
    <xf numFmtId="0" fontId="8" fillId="0" borderId="0" xfId="0" applyFont="1" applyAlignment="1">
      <alignment/>
    </xf>
    <xf numFmtId="0" fontId="21" fillId="10" borderId="18" xfId="0" applyFont="1" applyFill="1" applyBorder="1" applyAlignment="1">
      <alignment horizontal="left" vertical="center"/>
    </xf>
    <xf numFmtId="0" fontId="21" fillId="10" borderId="19" xfId="0" applyFont="1" applyFill="1" applyBorder="1" applyAlignment="1">
      <alignment horizontal="center" vertical="center"/>
    </xf>
    <xf numFmtId="0" fontId="21" fillId="10" borderId="20" xfId="0" applyFont="1" applyFill="1" applyBorder="1" applyAlignment="1">
      <alignment horizontal="center" vertical="center" wrapText="1"/>
    </xf>
    <xf numFmtId="0" fontId="21" fillId="10" borderId="21" xfId="0" applyFont="1" applyFill="1" applyBorder="1" applyAlignment="1">
      <alignment horizontal="center" vertical="center" wrapText="1"/>
    </xf>
    <xf numFmtId="0" fontId="21" fillId="10" borderId="21" xfId="0" applyFont="1" applyFill="1" applyBorder="1" applyAlignment="1">
      <alignment horizontal="left" vertical="center" wrapText="1"/>
    </xf>
    <xf numFmtId="169" fontId="21" fillId="10" borderId="22" xfId="0" applyNumberFormat="1" applyFont="1" applyFill="1" applyBorder="1" applyAlignment="1">
      <alignment horizontal="center" vertical="center" wrapText="1"/>
    </xf>
    <xf numFmtId="169" fontId="14" fillId="2" borderId="23" xfId="0" applyNumberFormat="1"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xf>
    <xf numFmtId="0" fontId="29" fillId="0" borderId="0" xfId="0" applyFont="1" applyAlignment="1">
      <alignment horizontal="left" vertical="center"/>
    </xf>
    <xf numFmtId="0" fontId="0" fillId="0" borderId="0" xfId="0" applyBorder="1" applyAlignment="1">
      <alignment/>
    </xf>
    <xf numFmtId="0" fontId="21" fillId="0" borderId="0" xfId="0" applyFont="1" applyFill="1" applyBorder="1" applyAlignment="1">
      <alignment horizontal="center" vertical="center" wrapText="1"/>
    </xf>
    <xf numFmtId="0" fontId="23" fillId="0" borderId="0" xfId="0" applyFont="1" applyFill="1" applyAlignment="1">
      <alignment wrapText="1"/>
    </xf>
    <xf numFmtId="0" fontId="23"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2" fillId="10" borderId="24" xfId="0" applyNumberFormat="1" applyFont="1" applyFill="1" applyBorder="1" applyAlignment="1">
      <alignment horizontal="right" vertical="center" wrapText="1" indent="2"/>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Border="1" applyAlignment="1">
      <alignment vertical="center" wrapText="1"/>
    </xf>
    <xf numFmtId="169" fontId="22" fillId="10" borderId="1" xfId="0" applyNumberFormat="1" applyFont="1" applyFill="1" applyBorder="1" applyAlignment="1">
      <alignment horizontal="center" wrapText="1"/>
    </xf>
    <xf numFmtId="0" fontId="22" fillId="10" borderId="25" xfId="0" applyFont="1" applyFill="1" applyBorder="1" applyAlignment="1">
      <alignment horizontal="center" vertical="center"/>
    </xf>
    <xf numFmtId="169" fontId="22" fillId="10" borderId="26" xfId="0" applyNumberFormat="1" applyFont="1" applyFill="1" applyBorder="1" applyAlignment="1">
      <alignment horizontal="center" vertical="center" wrapText="1"/>
    </xf>
    <xf numFmtId="169" fontId="22" fillId="10" borderId="27" xfId="0" applyNumberFormat="1" applyFont="1" applyFill="1" applyBorder="1" applyAlignment="1">
      <alignment horizontal="center" vertical="center" wrapText="1"/>
    </xf>
    <xf numFmtId="169" fontId="22" fillId="0" borderId="0" xfId="0" applyNumberFormat="1" applyFont="1" applyFill="1" applyBorder="1" applyAlignment="1">
      <alignment wrapText="1"/>
    </xf>
    <xf numFmtId="169" fontId="22" fillId="10" borderId="28" xfId="0" applyNumberFormat="1" applyFont="1" applyFill="1" applyBorder="1" applyAlignment="1">
      <alignment horizontal="center" wrapText="1"/>
    </xf>
    <xf numFmtId="169" fontId="30" fillId="0" borderId="0" xfId="0" applyNumberFormat="1" applyFont="1" applyFill="1" applyBorder="1" applyAlignment="1">
      <alignment vertical="center" wrapText="1"/>
    </xf>
    <xf numFmtId="0" fontId="9" fillId="19" borderId="1" xfId="0" applyNumberFormat="1" applyFont="1" applyFill="1" applyBorder="1" applyAlignment="1">
      <alignment horizontal="left" vertical="center" indent="1"/>
    </xf>
    <xf numFmtId="0" fontId="9" fillId="19" borderId="14" xfId="0" applyNumberFormat="1" applyFont="1" applyFill="1" applyBorder="1" applyAlignment="1">
      <alignment horizontal="left" vertical="center" indent="1"/>
    </xf>
    <xf numFmtId="0" fontId="1" fillId="19" borderId="1" xfId="0" applyFont="1" applyFill="1" applyBorder="1" applyAlignment="1">
      <alignment horizontal="left" vertical="center" indent="1"/>
    </xf>
    <xf numFmtId="0" fontId="35" fillId="0" borderId="0" xfId="0" applyFont="1" applyBorder="1" applyAlignment="1">
      <alignment horizontal="left" vertical="center"/>
    </xf>
    <xf numFmtId="0" fontId="35" fillId="0" borderId="0" xfId="0" applyFont="1" applyAlignment="1">
      <alignment vertical="center"/>
    </xf>
    <xf numFmtId="0" fontId="1" fillId="19" borderId="16" xfId="0" applyFont="1" applyFill="1" applyBorder="1" applyAlignment="1">
      <alignment horizontal="left" vertical="center" indent="1"/>
    </xf>
    <xf numFmtId="0" fontId="1" fillId="19" borderId="29" xfId="0" applyFont="1" applyFill="1" applyBorder="1" applyAlignment="1">
      <alignment horizontal="left" vertical="center" indent="1"/>
    </xf>
    <xf numFmtId="0" fontId="14" fillId="19" borderId="16" xfId="0" applyFont="1" applyFill="1" applyBorder="1" applyAlignment="1">
      <alignment horizontal="left" vertical="center" indent="1"/>
    </xf>
    <xf numFmtId="169" fontId="22" fillId="10" borderId="1" xfId="0" applyNumberFormat="1" applyFont="1" applyFill="1" applyBorder="1" applyAlignment="1">
      <alignment horizontal="right" vertical="center" wrapText="1" indent="2"/>
    </xf>
    <xf numFmtId="169" fontId="22" fillId="10" borderId="14" xfId="0" applyNumberFormat="1" applyFont="1" applyFill="1" applyBorder="1" applyAlignment="1">
      <alignment horizontal="right" vertical="center" wrapText="1" indent="2"/>
    </xf>
    <xf numFmtId="0" fontId="14" fillId="2" borderId="30" xfId="0" applyFont="1" applyFill="1" applyBorder="1" applyAlignment="1">
      <alignment vertical="center" wrapText="1"/>
    </xf>
    <xf numFmtId="0" fontId="21" fillId="10" borderId="31" xfId="0" applyFont="1" applyFill="1" applyBorder="1" applyAlignment="1">
      <alignment horizontal="left" vertical="center"/>
    </xf>
    <xf numFmtId="0" fontId="21" fillId="10" borderId="32" xfId="0" applyFont="1" applyFill="1" applyBorder="1" applyAlignment="1">
      <alignment horizontal="left" vertical="center"/>
    </xf>
    <xf numFmtId="0" fontId="21" fillId="10" borderId="33" xfId="0" applyFont="1" applyFill="1" applyBorder="1" applyAlignment="1">
      <alignment horizontal="left" vertical="center"/>
    </xf>
    <xf numFmtId="0" fontId="22" fillId="10" borderId="13" xfId="0" applyFont="1" applyFill="1" applyBorder="1" applyAlignment="1">
      <alignment horizontal="left" vertical="center"/>
    </xf>
    <xf numFmtId="171" fontId="24" fillId="19" borderId="1" xfId="0" applyNumberFormat="1" applyFont="1" applyFill="1" applyBorder="1" applyAlignment="1">
      <alignment horizontal="right" vertical="center" wrapText="1"/>
    </xf>
    <xf numFmtId="9" fontId="14" fillId="19" borderId="1" xfId="64" applyFont="1" applyFill="1" applyBorder="1" applyAlignment="1">
      <alignment horizontal="right" vertical="center" wrapText="1"/>
    </xf>
    <xf numFmtId="0" fontId="22"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19" borderId="1" xfId="64" applyNumberFormat="1" applyFont="1" applyFill="1" applyBorder="1" applyAlignment="1">
      <alignment horizontal="right" vertical="center" wrapText="1"/>
    </xf>
    <xf numFmtId="0" fontId="38" fillId="0" borderId="0" xfId="0" applyFont="1" applyFill="1" applyBorder="1" applyAlignment="1">
      <alignment horizontal="left" vertical="center"/>
    </xf>
    <xf numFmtId="9" fontId="14" fillId="2" borderId="0" xfId="64" applyFont="1" applyFill="1" applyBorder="1" applyAlignment="1">
      <alignment vertical="center" wrapText="1"/>
    </xf>
    <xf numFmtId="171" fontId="14" fillId="0" borderId="0" xfId="64" applyNumberFormat="1" applyFont="1" applyFill="1" applyBorder="1" applyAlignment="1">
      <alignment horizontal="right" vertical="center" wrapText="1"/>
    </xf>
    <xf numFmtId="0" fontId="21" fillId="10" borderId="31" xfId="0" applyFont="1" applyFill="1" applyBorder="1" applyAlignment="1">
      <alignment horizontal="centerContinuous" vertical="center"/>
    </xf>
    <xf numFmtId="0" fontId="21" fillId="10" borderId="34" xfId="0" applyFont="1" applyFill="1" applyBorder="1" applyAlignment="1">
      <alignment horizontal="centerContinuous" vertical="center"/>
    </xf>
    <xf numFmtId="0" fontId="21" fillId="10" borderId="24" xfId="0" applyFont="1" applyFill="1" applyBorder="1" applyAlignment="1">
      <alignment horizontal="centerContinuous" vertical="center"/>
    </xf>
    <xf numFmtId="0" fontId="22" fillId="0" borderId="30" xfId="0" applyFont="1" applyFill="1" applyBorder="1" applyAlignment="1">
      <alignment horizontal="left" vertical="center"/>
    </xf>
    <xf numFmtId="0" fontId="43" fillId="0" borderId="0" xfId="0" applyFont="1" applyFill="1" applyBorder="1" applyAlignment="1">
      <alignment horizontal="left" vertical="top"/>
    </xf>
    <xf numFmtId="0" fontId="22" fillId="10" borderId="13" xfId="0" applyFont="1" applyFill="1" applyBorder="1" applyAlignment="1">
      <alignment horizontal="left" vertical="center" wrapText="1"/>
    </xf>
    <xf numFmtId="0" fontId="44" fillId="0" borderId="0" xfId="0" applyFont="1" applyFill="1" applyBorder="1" applyAlignment="1">
      <alignment horizontal="left" vertical="center" indent="2"/>
    </xf>
    <xf numFmtId="49" fontId="37" fillId="8" borderId="1" xfId="0" applyNumberFormat="1" applyFont="1" applyFill="1" applyBorder="1" applyAlignment="1" applyProtection="1">
      <alignment horizontal="center" vertical="center" wrapText="1"/>
      <protection locked="0"/>
    </xf>
    <xf numFmtId="0" fontId="37" fillId="8" borderId="1" xfId="0" applyFont="1" applyFill="1" applyBorder="1" applyAlignment="1" applyProtection="1">
      <alignment horizontal="center" vertical="center" wrapText="1"/>
      <protection locked="0"/>
    </xf>
    <xf numFmtId="0" fontId="20" fillId="0" borderId="0" xfId="0" applyFont="1" applyAlignment="1">
      <alignment horizontal="left"/>
    </xf>
    <xf numFmtId="0" fontId="21" fillId="10" borderId="35" xfId="0" applyFont="1" applyFill="1" applyBorder="1" applyAlignment="1">
      <alignment horizontal="center" vertical="center"/>
    </xf>
    <xf numFmtId="185" fontId="14" fillId="20" borderId="36" xfId="0" applyNumberFormat="1" applyFont="1" applyFill="1" applyBorder="1" applyAlignment="1">
      <alignment vertical="center" wrapText="1"/>
    </xf>
    <xf numFmtId="185" fontId="14" fillId="20" borderId="37" xfId="0" applyNumberFormat="1" applyFont="1" applyFill="1" applyBorder="1" applyAlignment="1">
      <alignment vertical="center" wrapText="1"/>
    </xf>
    <xf numFmtId="169" fontId="14" fillId="2" borderId="38" xfId="0" applyNumberFormat="1" applyFont="1" applyFill="1" applyBorder="1" applyAlignment="1">
      <alignment horizontal="center" vertical="center" wrapText="1"/>
    </xf>
    <xf numFmtId="185" fontId="14" fillId="20" borderId="39" xfId="0" applyNumberFormat="1" applyFont="1" applyFill="1" applyBorder="1" applyAlignment="1">
      <alignment vertical="center" wrapText="1"/>
    </xf>
    <xf numFmtId="0" fontId="1" fillId="0" borderId="0" xfId="0" applyFont="1" applyFill="1" applyAlignment="1">
      <alignment vertical="center" wrapText="1"/>
    </xf>
    <xf numFmtId="0" fontId="21" fillId="10" borderId="1" xfId="0" applyFont="1" applyFill="1" applyBorder="1" applyAlignment="1">
      <alignment horizontal="center" vertical="center"/>
    </xf>
    <xf numFmtId="0" fontId="1" fillId="0" borderId="40" xfId="0" applyFont="1" applyBorder="1" applyAlignment="1">
      <alignment horizontal="center" vertical="center" wrapText="1"/>
    </xf>
    <xf numFmtId="0" fontId="1" fillId="0" borderId="40" xfId="0" applyFont="1" applyBorder="1" applyAlignment="1">
      <alignment horizontal="center" vertical="center"/>
    </xf>
    <xf numFmtId="0" fontId="1" fillId="0" borderId="41" xfId="0" applyFont="1" applyFill="1" applyBorder="1" applyAlignment="1">
      <alignment horizontal="center" vertical="center" wrapText="1"/>
    </xf>
    <xf numFmtId="0" fontId="36"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42" xfId="0" applyNumberFormat="1" applyFont="1" applyFill="1" applyBorder="1" applyAlignment="1">
      <alignment vertical="center" wrapText="1"/>
    </xf>
    <xf numFmtId="169" fontId="14" fillId="8" borderId="43" xfId="0" applyNumberFormat="1" applyFont="1" applyFill="1" applyBorder="1" applyAlignment="1">
      <alignment vertical="center" wrapText="1"/>
    </xf>
    <xf numFmtId="169" fontId="14" fillId="8" borderId="15" xfId="0" applyNumberFormat="1" applyFont="1" applyFill="1" applyBorder="1" applyAlignment="1">
      <alignment vertical="center" wrapText="1"/>
    </xf>
    <xf numFmtId="169" fontId="14" fillId="8" borderId="44" xfId="0" applyNumberFormat="1" applyFont="1" applyFill="1" applyBorder="1" applyAlignment="1">
      <alignment vertical="center" wrapText="1"/>
    </xf>
    <xf numFmtId="169" fontId="14" fillId="8" borderId="45" xfId="0" applyNumberFormat="1" applyFont="1" applyFill="1" applyBorder="1" applyAlignment="1">
      <alignment vertical="center" wrapText="1"/>
    </xf>
    <xf numFmtId="169" fontId="14" fillId="8" borderId="46" xfId="0" applyNumberFormat="1" applyFont="1" applyFill="1" applyBorder="1" applyAlignment="1">
      <alignment vertical="center" wrapText="1"/>
    </xf>
    <xf numFmtId="169" fontId="37" fillId="8" borderId="1" xfId="0" applyNumberFormat="1" applyFont="1" applyFill="1" applyBorder="1" applyAlignment="1" applyProtection="1">
      <alignment horizontal="center" vertical="center" wrapText="1"/>
      <protection locked="0"/>
    </xf>
    <xf numFmtId="0" fontId="24" fillId="0" borderId="0" xfId="0" applyFont="1" applyFill="1" applyBorder="1" applyAlignment="1">
      <alignment horizontal="right" vertical="center" indent="1"/>
    </xf>
    <xf numFmtId="171" fontId="14" fillId="19" borderId="0" xfId="64" applyNumberFormat="1" applyFont="1" applyFill="1" applyBorder="1" applyAlignment="1">
      <alignment horizontal="right" vertical="center" wrapText="1"/>
    </xf>
    <xf numFmtId="0" fontId="4" fillId="0" borderId="0" xfId="0" applyFont="1" applyAlignment="1">
      <alignment vertical="center"/>
    </xf>
    <xf numFmtId="0" fontId="41" fillId="0" borderId="0" xfId="0" applyFont="1" applyAlignment="1">
      <alignment horizontal="left" vertical="center" indent="1"/>
    </xf>
    <xf numFmtId="0" fontId="40" fillId="0" borderId="0" xfId="0" applyFont="1" applyFill="1" applyBorder="1" applyAlignment="1">
      <alignment vertical="center"/>
    </xf>
    <xf numFmtId="0" fontId="44" fillId="0" borderId="0" xfId="0" applyFont="1" applyAlignment="1">
      <alignment horizontal="right" vertical="center"/>
    </xf>
    <xf numFmtId="183" fontId="44" fillId="0" borderId="0" xfId="0" applyNumberFormat="1" applyFont="1" applyBorder="1" applyAlignment="1">
      <alignment horizontal="left" vertical="center"/>
    </xf>
    <xf numFmtId="0" fontId="21" fillId="10" borderId="18" xfId="0" applyFont="1" applyFill="1" applyBorder="1" applyAlignment="1">
      <alignment horizontal="center" vertical="center" wrapText="1"/>
    </xf>
    <xf numFmtId="0" fontId="21" fillId="10" borderId="19" xfId="0" applyFont="1" applyFill="1" applyBorder="1" applyAlignment="1">
      <alignment horizontal="center" vertical="center" wrapText="1"/>
    </xf>
    <xf numFmtId="169" fontId="22" fillId="10" borderId="47" xfId="0" applyNumberFormat="1" applyFont="1" applyFill="1" applyBorder="1" applyAlignment="1">
      <alignment horizontal="center" vertical="center" wrapText="1"/>
    </xf>
    <xf numFmtId="169" fontId="14" fillId="0" borderId="0" xfId="0" applyNumberFormat="1" applyFont="1" applyFill="1" applyBorder="1" applyAlignment="1">
      <alignment horizontal="right" vertical="center" wrapText="1"/>
    </xf>
    <xf numFmtId="169" fontId="22" fillId="0" borderId="0" xfId="0" applyNumberFormat="1" applyFont="1" applyFill="1" applyBorder="1" applyAlignment="1">
      <alignment horizontal="right" vertical="center" wrapText="1"/>
    </xf>
    <xf numFmtId="0" fontId="21" fillId="10" borderId="14" xfId="0" applyFont="1" applyFill="1" applyBorder="1" applyAlignment="1">
      <alignment horizontal="center" vertical="center" wrapText="1"/>
    </xf>
    <xf numFmtId="169" fontId="37" fillId="6" borderId="14" xfId="50" applyNumberFormat="1" applyFont="1" applyFill="1" applyBorder="1" applyAlignment="1" applyProtection="1">
      <alignment horizontal="right" vertical="center" wrapText="1"/>
      <protection locked="0"/>
    </xf>
    <xf numFmtId="0" fontId="21" fillId="10" borderId="48" xfId="0" applyFont="1" applyFill="1" applyBorder="1" applyAlignment="1">
      <alignment horizontal="center" vertical="center" wrapText="1"/>
    </xf>
    <xf numFmtId="169" fontId="37" fillId="6" borderId="48" xfId="50" applyNumberFormat="1" applyFont="1" applyFill="1" applyBorder="1" applyAlignment="1" applyProtection="1">
      <alignment horizontal="right" vertical="center" wrapText="1"/>
      <protection locked="0"/>
    </xf>
    <xf numFmtId="169" fontId="22" fillId="10" borderId="48"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9" fontId="14" fillId="8" borderId="1" xfId="63" applyFont="1" applyFill="1" applyBorder="1" applyAlignment="1">
      <alignment horizontal="right" vertical="center" wrapText="1" indent="4"/>
    </xf>
    <xf numFmtId="0" fontId="4" fillId="0" borderId="0" xfId="0" applyFont="1" applyFill="1" applyBorder="1" applyAlignment="1">
      <alignment horizontal="left" vertical="center" indent="2"/>
    </xf>
    <xf numFmtId="0" fontId="7" fillId="0" borderId="0" xfId="0" applyFont="1" applyFill="1" applyBorder="1" applyAlignment="1">
      <alignment horizontal="left" vertical="center" indent="2"/>
    </xf>
    <xf numFmtId="0" fontId="48" fillId="0" borderId="0" xfId="0" applyFont="1" applyAlignment="1">
      <alignment horizontal="justify"/>
    </xf>
    <xf numFmtId="0" fontId="21" fillId="0" borderId="0" xfId="0" applyFont="1" applyFill="1" applyBorder="1" applyAlignment="1">
      <alignment horizontal="left" vertical="center"/>
    </xf>
    <xf numFmtId="0" fontId="4" fillId="0" borderId="17" xfId="0" applyFont="1" applyFill="1" applyBorder="1" applyAlignment="1">
      <alignment horizontal="left" vertical="center" indent="2"/>
    </xf>
    <xf numFmtId="9" fontId="9" fillId="0" borderId="0" xfId="63" applyFont="1" applyFill="1" applyBorder="1" applyAlignment="1">
      <alignment horizontal="right" vertical="top" wrapText="1"/>
    </xf>
    <xf numFmtId="9" fontId="49" fillId="0" borderId="0" xfId="63" applyFont="1" applyFill="1" applyBorder="1" applyAlignment="1">
      <alignment horizontal="left" vertical="top"/>
    </xf>
    <xf numFmtId="0" fontId="0" fillId="0" borderId="0" xfId="0" applyFont="1" applyAlignment="1">
      <alignment horizontal="center"/>
    </xf>
    <xf numFmtId="1" fontId="50" fillId="0" borderId="0" xfId="63" applyNumberFormat="1" applyFont="1" applyFill="1" applyBorder="1" applyAlignment="1" applyProtection="1">
      <alignment horizontal="center" vertical="top" wrapText="1"/>
      <protection hidden="1" locked="0"/>
    </xf>
    <xf numFmtId="9" fontId="14" fillId="0" borderId="49" xfId="63" applyFont="1" applyFill="1" applyBorder="1" applyAlignment="1">
      <alignment horizontal="right" vertical="center" wrapText="1" indent="4"/>
    </xf>
    <xf numFmtId="0" fontId="22" fillId="0" borderId="0" xfId="0" applyFont="1" applyFill="1" applyBorder="1" applyAlignment="1">
      <alignment horizontal="left" vertical="center"/>
    </xf>
    <xf numFmtId="0" fontId="1" fillId="19" borderId="48" xfId="0" applyFont="1" applyFill="1" applyBorder="1" applyAlignment="1">
      <alignment horizontal="center" vertical="center" wrapText="1"/>
    </xf>
    <xf numFmtId="0" fontId="4" fillId="0" borderId="0" xfId="0" applyFont="1" applyFill="1" applyAlignment="1">
      <alignment wrapText="1"/>
    </xf>
    <xf numFmtId="0" fontId="14" fillId="2" borderId="0" xfId="0" applyNumberFormat="1" applyFont="1" applyFill="1" applyBorder="1" applyAlignment="1">
      <alignment horizontal="center" vertical="center" wrapText="1"/>
    </xf>
    <xf numFmtId="181" fontId="37" fillId="8" borderId="1" xfId="0" applyNumberFormat="1" applyFont="1" applyFill="1" applyBorder="1" applyAlignment="1" applyProtection="1">
      <alignment horizontal="center" vertical="center" wrapText="1"/>
      <protection locked="0"/>
    </xf>
    <xf numFmtId="0" fontId="37" fillId="8" borderId="1" xfId="0" applyFont="1" applyFill="1" applyBorder="1" applyAlignment="1" applyProtection="1">
      <alignment horizontal="left" vertical="center" wrapText="1"/>
      <protection locked="0"/>
    </xf>
    <xf numFmtId="169" fontId="37" fillId="8" borderId="13" xfId="0" applyNumberFormat="1" applyFont="1" applyFill="1" applyBorder="1" applyAlignment="1" applyProtection="1">
      <alignment horizontal="center" vertical="center" wrapText="1"/>
      <protection locked="0"/>
    </xf>
    <xf numFmtId="169" fontId="37" fillId="8" borderId="50" xfId="0" applyNumberFormat="1" applyFont="1" applyFill="1" applyBorder="1" applyAlignment="1" applyProtection="1">
      <alignment horizontal="center" vertical="center" wrapText="1"/>
      <protection locked="0"/>
    </xf>
    <xf numFmtId="169" fontId="37" fillId="8" borderId="51" xfId="0" applyNumberFormat="1" applyFont="1" applyFill="1" applyBorder="1" applyAlignment="1" applyProtection="1">
      <alignment horizontal="center" vertical="center" wrapText="1"/>
      <protection locked="0"/>
    </xf>
    <xf numFmtId="0" fontId="37" fillId="8" borderId="52" xfId="0" applyNumberFormat="1" applyFont="1" applyFill="1" applyBorder="1" applyAlignment="1" applyProtection="1">
      <alignment horizontal="left" vertical="center" wrapText="1"/>
      <protection locked="0"/>
    </xf>
    <xf numFmtId="0" fontId="37" fillId="8" borderId="1" xfId="0" applyNumberFormat="1" applyFont="1" applyFill="1" applyBorder="1" applyAlignment="1" applyProtection="1">
      <alignment horizontal="left" vertical="center" wrapText="1"/>
      <protection locked="0"/>
    </xf>
    <xf numFmtId="0" fontId="37" fillId="8" borderId="1" xfId="0" applyNumberFormat="1" applyFont="1" applyFill="1" applyBorder="1" applyAlignment="1" applyProtection="1">
      <alignment vertical="center" wrapText="1"/>
      <protection locked="0"/>
    </xf>
    <xf numFmtId="0" fontId="37" fillId="8" borderId="53" xfId="0" applyNumberFormat="1" applyFont="1" applyFill="1" applyBorder="1" applyAlignment="1" applyProtection="1">
      <alignment horizontal="left" vertical="center" wrapText="1"/>
      <protection locked="0"/>
    </xf>
    <xf numFmtId="0" fontId="37" fillId="8" borderId="28" xfId="0" applyNumberFormat="1" applyFont="1" applyFill="1" applyBorder="1" applyAlignment="1" applyProtection="1">
      <alignment horizontal="left" vertical="center" wrapText="1"/>
      <protection locked="0"/>
    </xf>
    <xf numFmtId="0" fontId="37" fillId="8" borderId="28" xfId="0" applyNumberFormat="1" applyFont="1" applyFill="1" applyBorder="1" applyAlignment="1" applyProtection="1">
      <alignment vertical="center" wrapText="1"/>
      <protection locked="0"/>
    </xf>
    <xf numFmtId="169" fontId="37" fillId="8" borderId="28" xfId="0" applyNumberFormat="1" applyFont="1" applyFill="1" applyBorder="1" applyAlignment="1" applyProtection="1">
      <alignment horizontal="center" vertical="center" wrapText="1"/>
      <protection locked="0"/>
    </xf>
    <xf numFmtId="9" fontId="14" fillId="19" borderId="14" xfId="64" applyNumberFormat="1" applyFont="1" applyFill="1" applyBorder="1" applyAlignment="1">
      <alignment horizontal="center" vertical="center" wrapText="1"/>
    </xf>
    <xf numFmtId="9" fontId="4" fillId="0" borderId="0" xfId="0" applyNumberFormat="1" applyFont="1" applyAlignment="1">
      <alignment/>
    </xf>
    <xf numFmtId="0" fontId="6" fillId="19" borderId="13" xfId="0" applyFont="1" applyFill="1" applyBorder="1" applyAlignment="1" applyProtection="1">
      <alignment horizontal="right" vertical="center" wrapText="1"/>
      <protection locked="0"/>
    </xf>
    <xf numFmtId="169" fontId="6" fillId="19" borderId="14" xfId="0" applyNumberFormat="1" applyFont="1" applyFill="1" applyBorder="1" applyAlignment="1" applyProtection="1">
      <alignment horizontal="center" vertical="center" wrapText="1"/>
      <protection/>
    </xf>
    <xf numFmtId="0" fontId="21" fillId="10" borderId="13" xfId="0" applyFont="1" applyFill="1" applyBorder="1" applyAlignment="1" applyProtection="1">
      <alignment horizontal="right" vertical="center" wrapText="1"/>
      <protection locked="0"/>
    </xf>
    <xf numFmtId="169" fontId="21" fillId="10" borderId="14" xfId="0" applyNumberFormat="1" applyFont="1" applyFill="1" applyBorder="1" applyAlignment="1" applyProtection="1">
      <alignment horizontal="right" vertical="center" wrapText="1"/>
      <protection/>
    </xf>
    <xf numFmtId="0" fontId="4" fillId="0" borderId="0" xfId="0" applyFont="1" applyFill="1" applyAlignment="1">
      <alignment vertical="center" wrapText="1"/>
    </xf>
    <xf numFmtId="0" fontId="13" fillId="0" borderId="0" xfId="0" applyFont="1" applyFill="1" applyBorder="1" applyAlignment="1">
      <alignment horizontal="right" vertical="center" indent="1"/>
    </xf>
    <xf numFmtId="0" fontId="22" fillId="10" borderId="1" xfId="0" applyFont="1" applyFill="1" applyBorder="1" applyAlignment="1">
      <alignment horizontal="center" vertical="center" wrapText="1"/>
    </xf>
    <xf numFmtId="0" fontId="54" fillId="0" borderId="0" xfId="0" applyFont="1" applyFill="1" applyAlignment="1">
      <alignment horizontal="right" vertical="center"/>
    </xf>
    <xf numFmtId="0" fontId="55" fillId="0" borderId="0" xfId="0" applyFont="1" applyAlignment="1">
      <alignment vertical="center"/>
    </xf>
    <xf numFmtId="0" fontId="56" fillId="0" borderId="0" xfId="0" applyFont="1" applyFill="1" applyBorder="1" applyAlignment="1">
      <alignment horizontal="right" vertical="center"/>
    </xf>
    <xf numFmtId="169" fontId="42" fillId="0" borderId="0" xfId="0" applyNumberFormat="1" applyFont="1" applyFill="1" applyBorder="1" applyAlignment="1">
      <alignment horizontal="left" vertical="center"/>
    </xf>
    <xf numFmtId="0" fontId="13" fillId="0" borderId="54" xfId="0" applyFont="1" applyBorder="1" applyAlignment="1">
      <alignment/>
    </xf>
    <xf numFmtId="0" fontId="4" fillId="0" borderId="54" xfId="0" applyFont="1" applyBorder="1" applyAlignment="1">
      <alignment/>
    </xf>
    <xf numFmtId="0" fontId="21" fillId="10" borderId="55" xfId="0" applyFont="1" applyFill="1" applyBorder="1" applyAlignment="1">
      <alignment horizontal="left" vertical="center" wrapText="1"/>
    </xf>
    <xf numFmtId="171" fontId="24" fillId="21" borderId="56" xfId="64" applyNumberFormat="1" applyFont="1" applyFill="1" applyBorder="1" applyAlignment="1">
      <alignment horizontal="right" vertical="center" wrapText="1"/>
    </xf>
    <xf numFmtId="0" fontId="57" fillId="16" borderId="57" xfId="0" applyFont="1" applyFill="1" applyBorder="1" applyAlignment="1">
      <alignment horizontal="right" vertical="center" wrapText="1"/>
    </xf>
    <xf numFmtId="169" fontId="57" fillId="16" borderId="58" xfId="0" applyNumberFormat="1" applyFont="1" applyFill="1" applyBorder="1" applyAlignment="1">
      <alignment horizontal="left" vertical="center" wrapText="1" indent="1"/>
    </xf>
    <xf numFmtId="0" fontId="57" fillId="16" borderId="59" xfId="0" applyFont="1" applyFill="1" applyBorder="1" applyAlignment="1">
      <alignment horizontal="right" vertical="center" wrapText="1"/>
    </xf>
    <xf numFmtId="0" fontId="21" fillId="10" borderId="60" xfId="0" applyFont="1" applyFill="1" applyBorder="1" applyAlignment="1">
      <alignment horizontal="left" vertical="center" wrapText="1"/>
    </xf>
    <xf numFmtId="171" fontId="24" fillId="5" borderId="61" xfId="64" applyNumberFormat="1" applyFont="1" applyFill="1" applyBorder="1" applyAlignment="1">
      <alignment horizontal="right" vertical="center" wrapText="1"/>
    </xf>
    <xf numFmtId="0" fontId="57" fillId="16" borderId="62" xfId="0" applyFont="1" applyFill="1" applyBorder="1" applyAlignment="1">
      <alignment horizontal="right" vertical="center" wrapText="1"/>
    </xf>
    <xf numFmtId="0" fontId="57" fillId="16" borderId="63" xfId="0" applyFont="1" applyFill="1" applyBorder="1" applyAlignment="1">
      <alignment horizontal="right" vertical="center" wrapText="1"/>
    </xf>
    <xf numFmtId="0" fontId="21" fillId="10" borderId="52" xfId="0" applyFont="1" applyFill="1" applyBorder="1" applyAlignment="1">
      <alignment horizontal="left" vertical="center" wrapText="1"/>
    </xf>
    <xf numFmtId="171" fontId="24" fillId="21" borderId="50" xfId="64" applyNumberFormat="1" applyFont="1" applyFill="1" applyBorder="1" applyAlignment="1">
      <alignment horizontal="right" vertical="center" wrapText="1"/>
    </xf>
    <xf numFmtId="0" fontId="21" fillId="10" borderId="64" xfId="0" applyFont="1" applyFill="1" applyBorder="1" applyAlignment="1">
      <alignment horizontal="left" vertical="center"/>
    </xf>
    <xf numFmtId="171" fontId="24" fillId="19" borderId="65" xfId="64" applyNumberFormat="1" applyFont="1" applyFill="1" applyBorder="1" applyAlignment="1">
      <alignment horizontal="right" vertical="center" wrapText="1"/>
    </xf>
    <xf numFmtId="0" fontId="21" fillId="10" borderId="66" xfId="0" applyFont="1" applyFill="1" applyBorder="1" applyAlignment="1">
      <alignment horizontal="left" vertical="center" wrapText="1"/>
    </xf>
    <xf numFmtId="171" fontId="24" fillId="21" borderId="67" xfId="64" applyNumberFormat="1" applyFont="1" applyFill="1" applyBorder="1" applyAlignment="1">
      <alignment horizontal="right" vertical="center" wrapText="1"/>
    </xf>
    <xf numFmtId="171" fontId="24" fillId="19" borderId="1" xfId="64" applyNumberFormat="1" applyFont="1" applyFill="1" applyBorder="1" applyAlignment="1">
      <alignment horizontal="right" vertical="center" wrapText="1"/>
    </xf>
    <xf numFmtId="171" fontId="58" fillId="8" borderId="68" xfId="64" applyNumberFormat="1" applyFont="1" applyFill="1" applyBorder="1" applyAlignment="1" applyProtection="1">
      <alignment horizontal="right" vertical="center" wrapText="1"/>
      <protection locked="0"/>
    </xf>
    <xf numFmtId="171" fontId="58" fillId="8" borderId="69" xfId="64" applyNumberFormat="1" applyFont="1" applyFill="1" applyBorder="1" applyAlignment="1" applyProtection="1">
      <alignment horizontal="right" vertical="center" wrapText="1"/>
      <protection locked="0"/>
    </xf>
    <xf numFmtId="171" fontId="58" fillId="8" borderId="1" xfId="0" applyNumberFormat="1" applyFont="1" applyFill="1" applyBorder="1" applyAlignment="1" applyProtection="1">
      <alignment horizontal="right" vertical="center" wrapText="1"/>
      <protection locked="0"/>
    </xf>
    <xf numFmtId="169" fontId="22" fillId="10" borderId="1" xfId="0" applyNumberFormat="1" applyFont="1" applyFill="1" applyBorder="1" applyAlignment="1">
      <alignment vertical="center" wrapText="1"/>
    </xf>
    <xf numFmtId="9" fontId="52" fillId="19" borderId="1" xfId="64"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3" fillId="0" borderId="0" xfId="48" applyFont="1" applyFill="1" applyBorder="1" applyAlignment="1">
      <alignment horizontal="center" vertical="top"/>
    </xf>
    <xf numFmtId="0" fontId="59" fillId="0" borderId="0" xfId="48" applyFont="1" applyFill="1" applyBorder="1" applyAlignment="1">
      <alignment horizontal="left" vertical="top"/>
    </xf>
    <xf numFmtId="0" fontId="11" fillId="0" borderId="0" xfId="0" applyFont="1" applyAlignment="1">
      <alignment horizontal="left"/>
    </xf>
    <xf numFmtId="0" fontId="6" fillId="8" borderId="7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19" borderId="70" xfId="0" applyFill="1" applyBorder="1" applyAlignment="1">
      <alignment/>
    </xf>
    <xf numFmtId="0" fontId="0" fillId="10" borderId="70" xfId="0" applyFill="1" applyBorder="1" applyAlignment="1">
      <alignment/>
    </xf>
    <xf numFmtId="0" fontId="60" fillId="0" borderId="0" xfId="0" applyFont="1" applyAlignment="1">
      <alignment horizontal="center"/>
    </xf>
    <xf numFmtId="0" fontId="21" fillId="10" borderId="71" xfId="0" applyFont="1" applyFill="1" applyBorder="1" applyAlignment="1">
      <alignment horizontal="center" vertical="center" wrapText="1"/>
    </xf>
    <xf numFmtId="0" fontId="21" fillId="10" borderId="72" xfId="0" applyFont="1" applyFill="1" applyBorder="1" applyAlignment="1">
      <alignment horizontal="center" vertical="center" wrapText="1"/>
    </xf>
    <xf numFmtId="0" fontId="21" fillId="10" borderId="47" xfId="0" applyFont="1" applyFill="1" applyBorder="1" applyAlignment="1">
      <alignment horizontal="center" vertical="center" wrapText="1"/>
    </xf>
    <xf numFmtId="2" fontId="14" fillId="8" borderId="73" xfId="0" applyNumberFormat="1" applyFont="1" applyFill="1" applyBorder="1" applyAlignment="1" applyProtection="1">
      <alignment horizontal="center" vertical="center" wrapText="1"/>
      <protection locked="0"/>
    </xf>
    <xf numFmtId="169" fontId="14" fillId="8" borderId="16" xfId="0" applyNumberFormat="1" applyFont="1" applyFill="1" applyBorder="1" applyAlignment="1" applyProtection="1">
      <alignment horizontal="center" vertical="center" wrapText="1"/>
      <protection locked="0"/>
    </xf>
    <xf numFmtId="169" fontId="14" fillId="19" borderId="74" xfId="0" applyNumberFormat="1" applyFont="1" applyFill="1" applyBorder="1" applyAlignment="1">
      <alignment horizontal="right" vertical="center" wrapText="1"/>
    </xf>
    <xf numFmtId="2" fontId="14" fillId="8" borderId="37" xfId="0" applyNumberFormat="1" applyFont="1" applyFill="1" applyBorder="1" applyAlignment="1" applyProtection="1">
      <alignment horizontal="center" vertical="center" wrapText="1"/>
      <protection locked="0"/>
    </xf>
    <xf numFmtId="169" fontId="14" fillId="8" borderId="1" xfId="0" applyNumberFormat="1" applyFont="1" applyFill="1" applyBorder="1" applyAlignment="1" applyProtection="1">
      <alignment horizontal="center" vertical="center" wrapText="1"/>
      <protection locked="0"/>
    </xf>
    <xf numFmtId="169" fontId="14" fillId="19" borderId="75" xfId="0" applyNumberFormat="1" applyFont="1" applyFill="1" applyBorder="1" applyAlignment="1">
      <alignment horizontal="right" vertical="center" wrapText="1"/>
    </xf>
    <xf numFmtId="2" fontId="14" fillId="8" borderId="76" xfId="0" applyNumberFormat="1" applyFont="1" applyFill="1" applyBorder="1" applyAlignment="1" applyProtection="1">
      <alignment horizontal="center" vertical="center" wrapText="1"/>
      <protection locked="0"/>
    </xf>
    <xf numFmtId="169" fontId="14" fillId="8" borderId="77" xfId="0" applyNumberFormat="1" applyFont="1" applyFill="1" applyBorder="1" applyAlignment="1" applyProtection="1">
      <alignment horizontal="center" vertical="center" wrapText="1"/>
      <protection locked="0"/>
    </xf>
    <xf numFmtId="169" fontId="14" fillId="19" borderId="78" xfId="0" applyNumberFormat="1" applyFont="1" applyFill="1" applyBorder="1" applyAlignment="1">
      <alignment horizontal="right" vertical="center" wrapText="1"/>
    </xf>
    <xf numFmtId="169" fontId="22" fillId="10" borderId="79" xfId="0" applyNumberFormat="1" applyFont="1" applyFill="1" applyBorder="1" applyAlignment="1">
      <alignment horizontal="right" vertical="center" wrapText="1"/>
    </xf>
    <xf numFmtId="0" fontId="2" fillId="0" borderId="0" xfId="0" applyFont="1" applyAlignment="1">
      <alignment/>
    </xf>
    <xf numFmtId="0" fontId="9" fillId="0" borderId="0" xfId="0" applyFont="1" applyAlignment="1">
      <alignment horizontal="left" vertical="center"/>
    </xf>
    <xf numFmtId="0" fontId="61" fillId="0" borderId="0" xfId="0" applyFont="1" applyAlignment="1">
      <alignment horizontal="left" vertical="center"/>
    </xf>
    <xf numFmtId="171" fontId="58" fillId="8" borderId="80" xfId="64" applyNumberFormat="1" applyFont="1" applyFill="1" applyBorder="1" applyAlignment="1" applyProtection="1">
      <alignment horizontal="right" vertical="center" wrapText="1"/>
      <protection locked="0"/>
    </xf>
    <xf numFmtId="0" fontId="15" fillId="0" borderId="0" xfId="0" applyFont="1" applyFill="1" applyBorder="1" applyAlignment="1">
      <alignment horizontal="right" vertical="center" indent="1"/>
    </xf>
    <xf numFmtId="169" fontId="14" fillId="6" borderId="72" xfId="0" applyNumberFormat="1" applyFont="1" applyFill="1" applyBorder="1" applyAlignment="1">
      <alignment vertical="center" wrapText="1"/>
    </xf>
    <xf numFmtId="169" fontId="14" fillId="6" borderId="47" xfId="0" applyNumberFormat="1" applyFont="1" applyFill="1" applyBorder="1" applyAlignment="1">
      <alignment vertical="center" wrapText="1"/>
    </xf>
    <xf numFmtId="0" fontId="37" fillId="8" borderId="81" xfId="0" applyFont="1" applyFill="1" applyBorder="1" applyAlignment="1" applyProtection="1">
      <alignment horizontal="center" vertical="center"/>
      <protection locked="0"/>
    </xf>
    <xf numFmtId="0" fontId="6" fillId="19" borderId="77" xfId="0" applyFont="1" applyFill="1" applyBorder="1" applyAlignment="1">
      <alignment horizontal="center" vertical="center" wrapText="1"/>
    </xf>
    <xf numFmtId="169" fontId="14" fillId="19" borderId="82" xfId="0" applyNumberFormat="1" applyFont="1" applyFill="1" applyBorder="1" applyAlignment="1">
      <alignment horizontal="center" vertical="center" wrapText="1"/>
    </xf>
    <xf numFmtId="0" fontId="14" fillId="19" borderId="81" xfId="0" applyNumberFormat="1" applyFont="1" applyFill="1" applyBorder="1" applyAlignment="1">
      <alignment horizontal="center" vertical="center" wrapText="1"/>
    </xf>
    <xf numFmtId="0" fontId="14" fillId="22" borderId="78" xfId="0" applyNumberFormat="1" applyFont="1" applyFill="1" applyBorder="1" applyAlignment="1">
      <alignment horizontal="center" vertical="center" wrapText="1"/>
    </xf>
    <xf numFmtId="169" fontId="14" fillId="8" borderId="16" xfId="0" applyNumberFormat="1" applyFont="1" applyFill="1" applyBorder="1" applyAlignment="1">
      <alignment vertical="center" wrapText="1"/>
    </xf>
    <xf numFmtId="185" fontId="14" fillId="20" borderId="83" xfId="0" applyNumberFormat="1" applyFont="1" applyFill="1" applyBorder="1" applyAlignment="1">
      <alignment vertical="center" wrapText="1"/>
    </xf>
    <xf numFmtId="185" fontId="14" fillId="20" borderId="84" xfId="0" applyNumberFormat="1" applyFont="1" applyFill="1" applyBorder="1" applyAlignment="1">
      <alignment vertical="center" wrapText="1"/>
    </xf>
    <xf numFmtId="169" fontId="14" fillId="8" borderId="85" xfId="0" applyNumberFormat="1" applyFont="1" applyFill="1" applyBorder="1" applyAlignment="1">
      <alignment vertical="center" wrapText="1"/>
    </xf>
    <xf numFmtId="169" fontId="14" fillId="8" borderId="86" xfId="0" applyNumberFormat="1" applyFont="1" applyFill="1" applyBorder="1" applyAlignment="1">
      <alignment vertical="center" wrapText="1"/>
    </xf>
    <xf numFmtId="0" fontId="83" fillId="0" borderId="0" xfId="0" applyFont="1" applyAlignment="1">
      <alignment horizontal="right" indent="1"/>
    </xf>
    <xf numFmtId="0" fontId="1" fillId="0" borderId="0" xfId="0" applyFont="1" applyAlignment="1">
      <alignment horizontal="left"/>
    </xf>
    <xf numFmtId="0" fontId="84" fillId="0" borderId="0" xfId="0" applyFont="1" applyAlignment="1">
      <alignment/>
    </xf>
    <xf numFmtId="0" fontId="85"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86" fillId="0" borderId="0" xfId="0" applyFont="1" applyFill="1" applyBorder="1" applyAlignment="1">
      <alignment horizontal="left" vertical="center"/>
    </xf>
    <xf numFmtId="0" fontId="87" fillId="0" borderId="0" xfId="0" applyFont="1" applyFill="1" applyBorder="1" applyAlignment="1">
      <alignment horizontal="left" indent="1"/>
    </xf>
    <xf numFmtId="0" fontId="89" fillId="2" borderId="4" xfId="0" applyFont="1" applyFill="1" applyBorder="1" applyAlignment="1">
      <alignment horizontal="center" vertical="center"/>
    </xf>
    <xf numFmtId="0" fontId="91" fillId="2" borderId="4" xfId="0" applyFont="1" applyFill="1" applyBorder="1" applyAlignment="1">
      <alignment horizontal="center" vertical="center"/>
    </xf>
    <xf numFmtId="0" fontId="89" fillId="2" borderId="4" xfId="0" applyFont="1" applyFill="1" applyBorder="1" applyAlignment="1">
      <alignment horizontal="center" vertical="center" wrapText="1"/>
    </xf>
    <xf numFmtId="0" fontId="4" fillId="2" borderId="4" xfId="0" applyFont="1" applyFill="1" applyBorder="1" applyAlignment="1">
      <alignment/>
    </xf>
    <xf numFmtId="169" fontId="4" fillId="2" borderId="4" xfId="0" applyNumberFormat="1" applyFont="1" applyFill="1" applyBorder="1" applyAlignment="1">
      <alignment horizontal="left" indent="2"/>
    </xf>
    <xf numFmtId="10" fontId="4" fillId="2" borderId="4" xfId="0" applyNumberFormat="1" applyFont="1" applyFill="1" applyBorder="1" applyAlignment="1">
      <alignment horizontal="left" indent="2"/>
    </xf>
    <xf numFmtId="169" fontId="4" fillId="2" borderId="4" xfId="0" applyNumberFormat="1" applyFont="1" applyFill="1" applyBorder="1" applyAlignment="1">
      <alignment horizontal="center"/>
    </xf>
    <xf numFmtId="0" fontId="4" fillId="2" borderId="4" xfId="0" applyFont="1" applyFill="1" applyBorder="1" applyAlignment="1">
      <alignment wrapText="1"/>
    </xf>
    <xf numFmtId="0" fontId="93" fillId="6" borderId="4" xfId="0" applyFont="1" applyFill="1" applyBorder="1" applyAlignment="1">
      <alignment/>
    </xf>
    <xf numFmtId="169" fontId="4" fillId="6" borderId="4" xfId="0" applyNumberFormat="1" applyFont="1" applyFill="1" applyBorder="1" applyAlignment="1">
      <alignment horizontal="left" indent="2"/>
    </xf>
    <xf numFmtId="10" fontId="4" fillId="6" borderId="4" xfId="0" applyNumberFormat="1" applyFont="1" applyFill="1" applyBorder="1" applyAlignment="1">
      <alignment horizontal="left" indent="2"/>
    </xf>
    <xf numFmtId="0" fontId="4" fillId="0" borderId="0" xfId="0" applyFont="1" applyFill="1" applyBorder="1" applyAlignment="1">
      <alignment/>
    </xf>
    <xf numFmtId="0" fontId="4" fillId="6" borderId="4" xfId="0" applyFont="1" applyFill="1" applyBorder="1" applyAlignment="1">
      <alignment/>
    </xf>
    <xf numFmtId="0" fontId="96" fillId="0" borderId="0" xfId="0" applyFont="1" applyFill="1" applyBorder="1" applyAlignment="1">
      <alignment/>
    </xf>
    <xf numFmtId="0" fontId="1" fillId="10" borderId="4" xfId="61" applyFill="1" applyBorder="1" applyAlignment="1">
      <alignment horizontal="center"/>
      <protection/>
    </xf>
    <xf numFmtId="0" fontId="1" fillId="10" borderId="4" xfId="61" applyFont="1" applyFill="1" applyBorder="1" applyAlignment="1">
      <alignment horizontal="center"/>
      <protection/>
    </xf>
    <xf numFmtId="0" fontId="1" fillId="0" borderId="0" xfId="61" applyFill="1" applyAlignment="1">
      <alignment horizontal="center"/>
      <protection/>
    </xf>
    <xf numFmtId="0" fontId="0" fillId="0" borderId="4" xfId="0" applyFill="1" applyBorder="1" applyAlignment="1" applyProtection="1">
      <alignment horizontal="left"/>
      <protection locked="0"/>
    </xf>
    <xf numFmtId="49" fontId="0" fillId="0" borderId="4" xfId="0" applyNumberFormat="1" applyFill="1" applyBorder="1" applyAlignment="1" applyProtection="1">
      <alignment horizontal="left"/>
      <protection locked="0"/>
    </xf>
    <xf numFmtId="0" fontId="1" fillId="0" borderId="0" xfId="0" applyFont="1" applyFill="1" applyBorder="1" applyAlignment="1" applyProtection="1">
      <alignment horizontal="left" vertical="center" wrapText="1"/>
      <protection locked="0"/>
    </xf>
    <xf numFmtId="0" fontId="0" fillId="23" borderId="4" xfId="0" applyFill="1" applyBorder="1" applyAlignment="1" applyProtection="1">
      <alignment horizontal="left"/>
      <protection locked="0"/>
    </xf>
    <xf numFmtId="9" fontId="52" fillId="0" borderId="0" xfId="64" applyNumberFormat="1" applyFont="1" applyFill="1" applyBorder="1" applyAlignment="1">
      <alignment horizontal="center" vertical="center" wrapText="1"/>
    </xf>
    <xf numFmtId="0" fontId="54" fillId="0" borderId="87" xfId="0" applyFont="1" applyFill="1" applyBorder="1" applyAlignment="1">
      <alignment horizontal="right" vertical="center"/>
    </xf>
    <xf numFmtId="49" fontId="4" fillId="0" borderId="4" xfId="0" applyNumberFormat="1" applyFont="1" applyFill="1" applyBorder="1" applyAlignment="1" applyProtection="1">
      <alignment horizontal="left"/>
      <protection locked="0"/>
    </xf>
    <xf numFmtId="0" fontId="78" fillId="0" borderId="0" xfId="0" applyFont="1" applyAlignment="1">
      <alignment horizontal="left" wrapText="1" indent="2"/>
    </xf>
    <xf numFmtId="0" fontId="97" fillId="0" borderId="0" xfId="0" applyFont="1" applyAlignment="1">
      <alignment horizontal="left" vertical="center"/>
    </xf>
    <xf numFmtId="0" fontId="98" fillId="0" borderId="0" xfId="0" applyFont="1" applyAlignment="1">
      <alignment horizontal="left" vertical="center" indent="1"/>
    </xf>
    <xf numFmtId="9" fontId="13" fillId="19" borderId="70" xfId="64" applyFont="1" applyFill="1" applyBorder="1" applyAlignment="1" applyProtection="1">
      <alignment horizontal="center" vertical="center" wrapText="1"/>
      <protection locked="0"/>
    </xf>
    <xf numFmtId="0" fontId="0" fillId="0" borderId="0" xfId="0" applyAlignment="1">
      <alignment wrapText="1"/>
    </xf>
    <xf numFmtId="185" fontId="14" fillId="20" borderId="73" xfId="0" applyNumberFormat="1" applyFont="1" applyFill="1" applyBorder="1" applyAlignment="1">
      <alignment vertical="center" wrapText="1"/>
    </xf>
    <xf numFmtId="0" fontId="99" fillId="19" borderId="88" xfId="0" applyNumberFormat="1" applyFont="1" applyFill="1" applyBorder="1" applyAlignment="1">
      <alignment horizontal="left" vertical="center" wrapText="1" indent="1"/>
    </xf>
    <xf numFmtId="169" fontId="6" fillId="19" borderId="2" xfId="0" applyNumberFormat="1" applyFont="1" applyFill="1" applyBorder="1" applyAlignment="1">
      <alignment horizontal="center" vertical="center" wrapText="1"/>
    </xf>
    <xf numFmtId="2" fontId="37" fillId="8" borderId="44" xfId="0" applyNumberFormat="1" applyFont="1" applyFill="1" applyBorder="1" applyAlignment="1" applyProtection="1">
      <alignment horizontal="center" vertical="center" wrapText="1"/>
      <protection locked="0"/>
    </xf>
    <xf numFmtId="0" fontId="6" fillId="19" borderId="16" xfId="0" applyFont="1" applyFill="1" applyBorder="1" applyAlignment="1">
      <alignment horizontal="center" vertical="center" wrapText="1"/>
    </xf>
    <xf numFmtId="0" fontId="14" fillId="22" borderId="74" xfId="0" applyNumberFormat="1" applyFont="1" applyFill="1" applyBorder="1" applyAlignment="1">
      <alignment horizontal="center" vertical="center" wrapText="1"/>
    </xf>
    <xf numFmtId="169" fontId="14" fillId="19" borderId="71" xfId="0" applyNumberFormat="1" applyFont="1" applyFill="1" applyBorder="1" applyAlignment="1">
      <alignment horizontal="center" vertical="center" wrapText="1"/>
    </xf>
    <xf numFmtId="0" fontId="14" fillId="19" borderId="72" xfId="0" applyNumberFormat="1" applyFont="1" applyFill="1" applyBorder="1" applyAlignment="1">
      <alignment horizontal="center" vertical="center" wrapText="1"/>
    </xf>
    <xf numFmtId="0" fontId="6" fillId="19" borderId="72" xfId="0" applyFont="1" applyFill="1" applyBorder="1" applyAlignment="1">
      <alignment horizontal="center" vertical="center" wrapText="1"/>
    </xf>
    <xf numFmtId="169" fontId="14" fillId="8" borderId="72" xfId="0" applyNumberFormat="1" applyFont="1" applyFill="1" applyBorder="1" applyAlignment="1">
      <alignment vertical="center" wrapText="1"/>
    </xf>
    <xf numFmtId="0" fontId="14" fillId="22" borderId="47" xfId="0" applyNumberFormat="1" applyFont="1" applyFill="1" applyBorder="1" applyAlignment="1">
      <alignment horizontal="center" vertical="center" wrapText="1"/>
    </xf>
    <xf numFmtId="0" fontId="1" fillId="0" borderId="89" xfId="0" applyFont="1" applyBorder="1" applyAlignment="1">
      <alignment horizontal="center" vertical="center" wrapText="1"/>
    </xf>
    <xf numFmtId="0" fontId="0" fillId="0" borderId="1" xfId="0" applyBorder="1" applyAlignment="1">
      <alignment horizontal="left"/>
    </xf>
    <xf numFmtId="0" fontId="9" fillId="19" borderId="14" xfId="0" applyNumberFormat="1" applyFont="1" applyFill="1" applyBorder="1" applyAlignment="1">
      <alignment horizontal="left" vertical="center" indent="1"/>
    </xf>
    <xf numFmtId="0" fontId="9" fillId="19" borderId="1" xfId="0" applyNumberFormat="1" applyFont="1" applyFill="1" applyBorder="1" applyAlignment="1">
      <alignment horizontal="left" vertical="center" indent="1"/>
    </xf>
    <xf numFmtId="0" fontId="34" fillId="19" borderId="1" xfId="0" applyFont="1" applyFill="1" applyBorder="1" applyAlignment="1">
      <alignment horizontal="left" vertical="center" indent="1"/>
    </xf>
    <xf numFmtId="0" fontId="9" fillId="19" borderId="13" xfId="0" applyNumberFormat="1" applyFont="1" applyFill="1" applyBorder="1" applyAlignment="1">
      <alignment horizontal="left" vertical="center" indent="1"/>
    </xf>
    <xf numFmtId="0" fontId="9" fillId="19" borderId="90" xfId="0" applyNumberFormat="1" applyFont="1" applyFill="1" applyBorder="1" applyAlignment="1">
      <alignment horizontal="left" vertical="center" indent="1"/>
    </xf>
    <xf numFmtId="0" fontId="13" fillId="0" borderId="0" xfId="0" applyFont="1" applyAlignment="1">
      <alignment horizontal="left" wrapText="1"/>
    </xf>
    <xf numFmtId="0" fontId="21" fillId="10" borderId="18" xfId="0" applyFont="1" applyFill="1" applyBorder="1" applyAlignment="1">
      <alignment horizontal="left" vertical="center" indent="2"/>
    </xf>
    <xf numFmtId="0" fontId="0" fillId="0" borderId="91" xfId="0" applyBorder="1" applyAlignment="1">
      <alignment horizontal="left" vertical="center" indent="2"/>
    </xf>
    <xf numFmtId="0" fontId="0" fillId="0" borderId="92" xfId="0" applyBorder="1" applyAlignment="1">
      <alignment horizontal="left"/>
    </xf>
    <xf numFmtId="0" fontId="21" fillId="10" borderId="31" xfId="0" applyFont="1" applyFill="1" applyBorder="1" applyAlignment="1">
      <alignment horizontal="center" vertical="center" wrapText="1"/>
    </xf>
    <xf numFmtId="0" fontId="0" fillId="0" borderId="93" xfId="0" applyBorder="1" applyAlignment="1">
      <alignment/>
    </xf>
    <xf numFmtId="0" fontId="36" fillId="8" borderId="18" xfId="0" applyNumberFormat="1" applyFont="1" applyFill="1" applyBorder="1" applyAlignment="1" applyProtection="1">
      <alignment horizontal="left" vertical="center" indent="2"/>
      <protection locked="0"/>
    </xf>
    <xf numFmtId="0" fontId="0" fillId="8" borderId="91" xfId="0" applyFill="1" applyBorder="1" applyAlignment="1" applyProtection="1">
      <alignment horizontal="left" vertical="center" indent="2"/>
      <protection locked="0"/>
    </xf>
    <xf numFmtId="0" fontId="33" fillId="8" borderId="91" xfId="0" applyFont="1" applyFill="1" applyBorder="1" applyAlignment="1" applyProtection="1">
      <alignment horizontal="left" vertical="center" indent="2"/>
      <protection locked="0"/>
    </xf>
    <xf numFmtId="0" fontId="1" fillId="19" borderId="94"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53" fillId="0" borderId="95" xfId="0" applyFont="1" applyFill="1" applyBorder="1" applyAlignment="1">
      <alignment horizontal="left" vertical="center" wrapText="1"/>
    </xf>
    <xf numFmtId="0" fontId="0" fillId="0" borderId="95" xfId="0" applyBorder="1" applyAlignment="1">
      <alignment/>
    </xf>
    <xf numFmtId="0" fontId="9" fillId="0" borderId="96" xfId="0" applyFont="1" applyFill="1" applyBorder="1" applyAlignment="1">
      <alignment horizontal="left" vertical="center" wrapText="1"/>
    </xf>
    <xf numFmtId="0" fontId="0" fillId="0" borderId="0" xfId="0" applyAlignment="1">
      <alignment/>
    </xf>
    <xf numFmtId="0" fontId="0" fillId="0" borderId="96" xfId="0" applyBorder="1" applyAlignment="1">
      <alignment horizontal="left" vertical="center"/>
    </xf>
    <xf numFmtId="0" fontId="4" fillId="0" borderId="17" xfId="0" applyFont="1" applyFill="1" applyBorder="1" applyAlignment="1">
      <alignment horizontal="left" vertical="center" indent="2"/>
    </xf>
    <xf numFmtId="0" fontId="0" fillId="0" borderId="97" xfId="0" applyBorder="1" applyAlignment="1">
      <alignment horizontal="left" indent="2"/>
    </xf>
    <xf numFmtId="0" fontId="35" fillId="0" borderId="0" xfId="0" applyFont="1" applyAlignment="1">
      <alignment vertical="center"/>
    </xf>
    <xf numFmtId="0" fontId="0" fillId="0" borderId="0" xfId="0" applyAlignment="1">
      <alignment vertical="center"/>
    </xf>
    <xf numFmtId="0" fontId="0" fillId="0" borderId="95" xfId="0" applyBorder="1" applyAlignment="1">
      <alignment/>
    </xf>
    <xf numFmtId="0" fontId="21" fillId="10" borderId="1" xfId="0" applyFont="1" applyFill="1" applyBorder="1" applyAlignment="1">
      <alignment horizontal="left" vertical="center" indent="2"/>
    </xf>
    <xf numFmtId="0" fontId="0" fillId="0" borderId="1" xfId="0" applyBorder="1" applyAlignment="1">
      <alignment horizontal="left" vertical="center" indent="2"/>
    </xf>
    <xf numFmtId="0" fontId="77" fillId="0" borderId="62" xfId="0" applyFont="1" applyFill="1" applyBorder="1" applyAlignment="1">
      <alignment horizontal="left" wrapText="1" indent="2"/>
    </xf>
    <xf numFmtId="0" fontId="0" fillId="0" borderId="0" xfId="0" applyAlignment="1">
      <alignment horizontal="left" wrapText="1" indent="2"/>
    </xf>
    <xf numFmtId="0" fontId="22" fillId="10" borderId="98" xfId="0" applyFont="1" applyFill="1" applyBorder="1" applyAlignment="1">
      <alignment horizontal="center" vertical="center" wrapText="1"/>
    </xf>
    <xf numFmtId="0" fontId="0" fillId="0" borderId="16" xfId="0" applyBorder="1" applyAlignment="1">
      <alignment vertical="center"/>
    </xf>
    <xf numFmtId="0" fontId="22" fillId="10" borderId="99" xfId="0" applyFont="1" applyFill="1" applyBorder="1" applyAlignment="1">
      <alignment horizontal="center" vertical="center" wrapText="1"/>
    </xf>
    <xf numFmtId="0" fontId="0" fillId="0" borderId="100" xfId="0" applyBorder="1" applyAlignment="1">
      <alignment vertical="center"/>
    </xf>
    <xf numFmtId="0" fontId="21" fillId="10" borderId="101" xfId="0" applyFont="1" applyFill="1" applyBorder="1" applyAlignment="1">
      <alignment horizontal="left" vertical="center" indent="2"/>
    </xf>
    <xf numFmtId="0" fontId="0" fillId="0" borderId="49" xfId="0" applyBorder="1" applyAlignment="1">
      <alignment horizontal="left" vertical="center" indent="2"/>
    </xf>
    <xf numFmtId="0" fontId="0" fillId="0" borderId="102" xfId="0" applyBorder="1" applyAlignment="1">
      <alignment horizontal="left"/>
    </xf>
    <xf numFmtId="0" fontId="22" fillId="10" borderId="103" xfId="0" applyFont="1" applyFill="1" applyBorder="1" applyAlignment="1">
      <alignment horizontal="center" vertical="center" wrapText="1"/>
    </xf>
    <xf numFmtId="0" fontId="22" fillId="10" borderId="104" xfId="0" applyFont="1" applyFill="1" applyBorder="1" applyAlignment="1">
      <alignment horizontal="center" vertical="center" wrapText="1"/>
    </xf>
    <xf numFmtId="0" fontId="22" fillId="10" borderId="105" xfId="0" applyFont="1" applyFill="1" applyBorder="1" applyAlignment="1">
      <alignment horizontal="center" vertical="center" wrapText="1"/>
    </xf>
    <xf numFmtId="0" fontId="34" fillId="19" borderId="90" xfId="0" applyFont="1" applyFill="1" applyBorder="1" applyAlignment="1">
      <alignment horizontal="left" vertical="center" indent="1"/>
    </xf>
    <xf numFmtId="0" fontId="0" fillId="0" borderId="14" xfId="0" applyBorder="1" applyAlignment="1">
      <alignment horizontal="left"/>
    </xf>
    <xf numFmtId="0" fontId="22" fillId="10" borderId="55" xfId="0" applyFont="1" applyFill="1" applyBorder="1" applyAlignment="1">
      <alignment horizontal="center" vertical="center" wrapText="1"/>
    </xf>
    <xf numFmtId="0" fontId="0" fillId="0" borderId="60" xfId="0" applyBorder="1" applyAlignment="1">
      <alignment vertical="center"/>
    </xf>
    <xf numFmtId="0" fontId="22" fillId="10" borderId="16" xfId="0" applyFont="1" applyFill="1" applyBorder="1" applyAlignment="1">
      <alignment horizontal="center" vertical="center" wrapText="1"/>
    </xf>
    <xf numFmtId="0" fontId="0" fillId="0" borderId="90" xfId="0" applyBorder="1" applyAlignment="1">
      <alignment horizontal="left"/>
    </xf>
    <xf numFmtId="0" fontId="21" fillId="10" borderId="13" xfId="0" applyFont="1" applyFill="1" applyBorder="1" applyAlignment="1">
      <alignment horizontal="left" vertical="center" indent="2"/>
    </xf>
    <xf numFmtId="0" fontId="0" fillId="0" borderId="90" xfId="0" applyBorder="1" applyAlignment="1">
      <alignment horizontal="left" vertical="center" indent="2"/>
    </xf>
    <xf numFmtId="0" fontId="37" fillId="8" borderId="18" xfId="0" applyFont="1" applyFill="1" applyBorder="1" applyAlignment="1" applyProtection="1">
      <alignment horizontal="center" vertical="center" wrapText="1"/>
      <protection locked="0"/>
    </xf>
    <xf numFmtId="0" fontId="0" fillId="0" borderId="92" xfId="0" applyBorder="1" applyAlignment="1">
      <alignment/>
    </xf>
    <xf numFmtId="0" fontId="22" fillId="10" borderId="20" xfId="52" applyNumberFormat="1" applyFont="1" applyFill="1" applyBorder="1" applyAlignment="1">
      <alignment vertical="center"/>
    </xf>
    <xf numFmtId="0" fontId="0" fillId="0" borderId="106" xfId="0" applyBorder="1" applyAlignment="1">
      <alignment vertical="center"/>
    </xf>
    <xf numFmtId="0" fontId="14" fillId="19" borderId="107" xfId="0" applyNumberFormat="1" applyFont="1" applyFill="1" applyBorder="1" applyAlignment="1">
      <alignment horizontal="center" vertical="center" wrapText="1"/>
    </xf>
    <xf numFmtId="169" fontId="14" fillId="19" borderId="108" xfId="0" applyNumberFormat="1" applyFont="1" applyFill="1" applyBorder="1" applyAlignment="1">
      <alignment horizontal="center" vertical="center" wrapText="1"/>
    </xf>
    <xf numFmtId="169" fontId="14" fillId="19" borderId="109" xfId="0" applyNumberFormat="1" applyFont="1" applyFill="1" applyBorder="1" applyAlignment="1">
      <alignment horizontal="center" vertical="center" wrapText="1"/>
    </xf>
    <xf numFmtId="0" fontId="37" fillId="8" borderId="1" xfId="0" applyNumberFormat="1" applyFont="1" applyFill="1" applyBorder="1" applyAlignment="1" applyProtection="1">
      <alignment horizontal="center" vertical="center" wrapText="1"/>
      <protection locked="0"/>
    </xf>
    <xf numFmtId="0" fontId="33" fillId="8" borderId="1" xfId="0" applyFont="1" applyFill="1" applyBorder="1" applyAlignment="1">
      <alignment horizontal="center" vertical="center" wrapText="1"/>
    </xf>
    <xf numFmtId="0" fontId="33" fillId="0" borderId="1" xfId="0" applyFont="1" applyBorder="1" applyAlignment="1">
      <alignment vertical="center"/>
    </xf>
    <xf numFmtId="3" fontId="37" fillId="8" borderId="1" xfId="0" applyNumberFormat="1" applyFont="1" applyFill="1" applyBorder="1" applyAlignment="1" applyProtection="1">
      <alignment horizontal="center" vertical="center" wrapText="1"/>
      <protection locked="0"/>
    </xf>
    <xf numFmtId="181" fontId="37" fillId="8" borderId="1" xfId="0" applyNumberFormat="1" applyFont="1" applyFill="1" applyBorder="1" applyAlignment="1" applyProtection="1">
      <alignment horizontal="center" vertical="center" wrapText="1"/>
      <protection locked="0"/>
    </xf>
    <xf numFmtId="0" fontId="21" fillId="10" borderId="13" xfId="0" applyFont="1" applyFill="1" applyBorder="1" applyAlignment="1">
      <alignment horizontal="left" vertical="center"/>
    </xf>
    <xf numFmtId="0" fontId="0" fillId="0" borderId="90" xfId="0" applyBorder="1" applyAlignment="1">
      <alignment vertical="center"/>
    </xf>
    <xf numFmtId="0" fontId="0" fillId="0" borderId="14" xfId="0" applyBorder="1" applyAlignment="1">
      <alignment vertical="center"/>
    </xf>
    <xf numFmtId="0" fontId="51" fillId="8" borderId="15" xfId="0" applyNumberFormat="1" applyFont="1" applyFill="1" applyBorder="1" applyAlignment="1" applyProtection="1">
      <alignment horizontal="left" vertical="top" wrapText="1" indent="1"/>
      <protection locked="0"/>
    </xf>
    <xf numFmtId="0" fontId="0" fillId="0" borderId="110" xfId="0" applyBorder="1" applyAlignment="1">
      <alignment horizontal="left" wrapText="1" indent="1"/>
    </xf>
    <xf numFmtId="0" fontId="0" fillId="0" borderId="14" xfId="0" applyBorder="1" applyAlignment="1">
      <alignment horizontal="left" vertical="center" indent="2"/>
    </xf>
    <xf numFmtId="0" fontId="0" fillId="0" borderId="90" xfId="0" applyBorder="1" applyAlignment="1">
      <alignment/>
    </xf>
    <xf numFmtId="0" fontId="0" fillId="0" borderId="14" xfId="0" applyBorder="1" applyAlignment="1">
      <alignment/>
    </xf>
    <xf numFmtId="0" fontId="1" fillId="0" borderId="89" xfId="0" applyFont="1" applyBorder="1" applyAlignment="1">
      <alignment horizontal="center" vertical="center"/>
    </xf>
    <xf numFmtId="0" fontId="0" fillId="0" borderId="16" xfId="0" applyBorder="1" applyAlignment="1">
      <alignment horizontal="center" vertical="center"/>
    </xf>
    <xf numFmtId="0" fontId="51" fillId="8" borderId="89" xfId="0" applyNumberFormat="1" applyFont="1" applyFill="1" applyBorder="1" applyAlignment="1" applyProtection="1">
      <alignment horizontal="left" vertical="top" wrapText="1" indent="1"/>
      <protection locked="0"/>
    </xf>
    <xf numFmtId="0" fontId="33" fillId="8" borderId="89" xfId="0" applyFont="1" applyFill="1" applyBorder="1" applyAlignment="1">
      <alignment horizontal="left" wrapText="1" indent="1"/>
    </xf>
    <xf numFmtId="0" fontId="89" fillId="0" borderId="0" xfId="0" applyFont="1" applyFill="1" applyBorder="1" applyAlignment="1">
      <alignment horizontal="right" vertical="center"/>
    </xf>
    <xf numFmtId="0" fontId="90" fillId="0" borderId="0" xfId="0" applyFont="1" applyFill="1" applyBorder="1" applyAlignment="1">
      <alignment horizontal="right"/>
    </xf>
    <xf numFmtId="0" fontId="87" fillId="0" borderId="0" xfId="0" applyFont="1" applyFill="1" applyBorder="1" applyAlignment="1">
      <alignment horizontal="left" indent="1"/>
    </xf>
    <xf numFmtId="0" fontId="88" fillId="0" borderId="0" xfId="0" applyFont="1" applyFill="1" applyAlignment="1">
      <alignment horizontal="left" indent="1"/>
    </xf>
    <xf numFmtId="0" fontId="86" fillId="0" borderId="0" xfId="0" applyFont="1" applyFill="1" applyBorder="1" applyAlignment="1">
      <alignment horizontal="left" vertical="center" wrapText="1"/>
    </xf>
    <xf numFmtId="0" fontId="0" fillId="0" borderId="0" xfId="0" applyAlignment="1">
      <alignment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Récapitulatif SI" xfId="61"/>
    <cellStyle name="Note" xfId="62"/>
    <cellStyle name="Percent" xfId="63"/>
    <cellStyle name="Pourcentage 2" xfId="64"/>
    <cellStyle name="protégé" xfId="65"/>
    <cellStyle name="Saisie obligatoire" xfId="66"/>
    <cellStyle name="Satisfaisant" xfId="67"/>
    <cellStyle name="Sortie" xfId="68"/>
    <cellStyle name="TableStyleLight1" xfId="69"/>
    <cellStyle name="Texte explicatif" xfId="70"/>
    <cellStyle name="Titre" xfId="71"/>
    <cellStyle name="Titre 1" xfId="72"/>
    <cellStyle name="Titre 2" xfId="73"/>
    <cellStyle name="Titre 3" xfId="74"/>
    <cellStyle name="Titre 4" xfId="75"/>
    <cellStyle name="Titre_Récapitulatif SI" xfId="76"/>
    <cellStyle name="Total" xfId="77"/>
    <cellStyle name="Vérification" xfId="78"/>
  </cellStyles>
  <dxfs count="13">
    <dxf>
      <fill>
        <patternFill>
          <bgColor indexed="41"/>
        </patternFill>
      </fill>
    </dxf>
    <dxf>
      <fill>
        <patternFill>
          <bgColor indexed="43"/>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1"/>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border>
        <left style="thin">
          <color rgb="FF808080"/>
        </left>
        <right style="thin">
          <color rgb="FF00FFFF"/>
        </right>
        <top style="thin"/>
        <bottom style="thin">
          <color rgb="FF00FFFF"/>
        </bottom>
      </border>
    </dxf>
    <dxf>
      <fill>
        <patternFill>
          <bgColor rgb="FF99CCFF"/>
        </patternFill>
      </fill>
      <border/>
    </dxf>
    <dxf>
      <fill>
        <patternFill>
          <bgColor rgb="FFC0C0C0"/>
        </patternFill>
      </fill>
      <border/>
    </dxf>
    <dxf>
      <fill>
        <patternFill patternType="solid">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962025</xdr:colOff>
      <xdr:row>23</xdr:row>
      <xdr:rowOff>0</xdr:rowOff>
    </xdr:from>
    <xdr:ext cx="95250" cy="228600"/>
    <xdr:sp>
      <xdr:nvSpPr>
        <xdr:cNvPr id="1" name="TextBox 17"/>
        <xdr:cNvSpPr txBox="1">
          <a:spLocks noChangeArrowheads="1"/>
        </xdr:cNvSpPr>
      </xdr:nvSpPr>
      <xdr:spPr>
        <a:xfrm>
          <a:off x="11391900" y="5734050"/>
          <a:ext cx="95250" cy="2286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pichon\AppData\Local\Microsoft\Windows\INetCache\Content.Outlook\RCBWKWQ9\1%20-%20PROG%202014-2020\3%20-%20FEAMP\ASSISTANCE%20TECHNIQUE\Mission%20Appui%20FEAMP%20ASP\Travaux%20et%20livrables%20fournis\Formulaires\2_ANNEXE"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0-%20PROG%202014-2020\3%20-%20FEAMP\MANUEL%20DE%20PROCEDURES%20ET%20FICHES\VERSION%201\2-Formulaires%20Demande%20d'aide\2-Annexes\annexes%20techniques%2062.1.c%20coop&#233;ratio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5"/>
  <sheetViews>
    <sheetView showGridLines="0" tabSelected="1" view="pageBreakPreview" zoomScaleNormal="85" zoomScaleSheetLayoutView="100" zoomScalePageLayoutView="0" workbookViewId="0" topLeftCell="A1">
      <selection activeCell="B2" sqref="B2"/>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30.57421875" style="0" customWidth="1"/>
    <col min="9" max="9" width="13.140625" style="17" customWidth="1"/>
    <col min="10" max="10" width="19.421875" style="0" customWidth="1"/>
    <col min="11" max="11" width="95.8515625" style="0" customWidth="1"/>
    <col min="14" max="14" width="47.00390625" style="0" customWidth="1"/>
  </cols>
  <sheetData>
    <row r="2" spans="2:5" ht="30">
      <c r="B2" s="38" t="s">
        <v>40</v>
      </c>
      <c r="C2" s="38"/>
      <c r="D2" s="6"/>
      <c r="E2" s="6"/>
    </row>
    <row r="3" spans="2:5" ht="18">
      <c r="B3" s="8" t="s">
        <v>43</v>
      </c>
      <c r="C3" s="39"/>
      <c r="D3" s="6"/>
      <c r="E3" s="6"/>
    </row>
    <row r="4" spans="2:5" ht="15">
      <c r="B4" s="261" t="s">
        <v>213</v>
      </c>
      <c r="C4" s="39"/>
      <c r="D4" s="6"/>
      <c r="E4" s="6"/>
    </row>
    <row r="5" spans="3:16" ht="51" customHeight="1">
      <c r="C5" s="332" t="s">
        <v>160</v>
      </c>
      <c r="D5" s="332"/>
      <c r="E5" s="332"/>
      <c r="F5" s="332"/>
      <c r="G5" s="332"/>
      <c r="H5" s="332"/>
      <c r="I5" s="235"/>
      <c r="L5" s="2"/>
      <c r="M5" s="1"/>
      <c r="N5" s="1"/>
      <c r="O5" s="1"/>
      <c r="P5" s="1"/>
    </row>
    <row r="6" spans="12:16" ht="19.5" customHeight="1">
      <c r="L6" s="2"/>
      <c r="M6" s="236"/>
      <c r="N6" s="2"/>
      <c r="O6" s="1"/>
      <c r="P6" s="1"/>
    </row>
    <row r="7" spans="3:16" ht="15" customHeight="1">
      <c r="C7" s="277" t="s">
        <v>118</v>
      </c>
      <c r="D7" s="278" t="s">
        <v>119</v>
      </c>
      <c r="L7" s="2"/>
      <c r="M7" s="236"/>
      <c r="N7" s="2"/>
      <c r="O7" s="1"/>
      <c r="P7" s="1"/>
    </row>
    <row r="8" spans="3:16" ht="15" customHeight="1">
      <c r="C8" s="277" t="s">
        <v>120</v>
      </c>
      <c r="D8" s="278" t="s">
        <v>121</v>
      </c>
      <c r="L8" s="2"/>
      <c r="M8" s="236"/>
      <c r="N8" s="2"/>
      <c r="O8" s="1"/>
      <c r="P8" s="1"/>
    </row>
    <row r="9" spans="3:16" ht="15" customHeight="1">
      <c r="C9" s="277" t="s">
        <v>122</v>
      </c>
      <c r="D9" s="278" t="s">
        <v>123</v>
      </c>
      <c r="L9" s="2"/>
      <c r="M9" s="236"/>
      <c r="N9" s="2"/>
      <c r="O9" s="1"/>
      <c r="P9" s="1"/>
    </row>
    <row r="10" spans="3:16" ht="15" customHeight="1">
      <c r="C10" s="277" t="s">
        <v>124</v>
      </c>
      <c r="D10" s="278" t="s">
        <v>125</v>
      </c>
      <c r="L10" s="2"/>
      <c r="M10" s="236"/>
      <c r="N10" s="2"/>
      <c r="O10" s="1"/>
      <c r="P10" s="1"/>
    </row>
    <row r="11" spans="3:16" ht="15" customHeight="1">
      <c r="C11" s="277" t="s">
        <v>126</v>
      </c>
      <c r="D11" s="278" t="s">
        <v>127</v>
      </c>
      <c r="L11" s="2"/>
      <c r="M11" s="236"/>
      <c r="N11" s="2"/>
      <c r="O11" s="1"/>
      <c r="P11" s="1"/>
    </row>
    <row r="12" spans="3:16" ht="15" customHeight="1">
      <c r="C12" s="277" t="s">
        <v>128</v>
      </c>
      <c r="D12" s="278" t="s">
        <v>129</v>
      </c>
      <c r="L12" s="2"/>
      <c r="M12" s="236"/>
      <c r="N12" s="2"/>
      <c r="O12" s="1"/>
      <c r="P12" s="1"/>
    </row>
    <row r="13" spans="3:16" ht="15" customHeight="1">
      <c r="C13" s="277" t="s">
        <v>130</v>
      </c>
      <c r="D13" s="278" t="s">
        <v>131</v>
      </c>
      <c r="L13" s="2"/>
      <c r="M13" s="236"/>
      <c r="N13" s="2"/>
      <c r="O13" s="1"/>
      <c r="P13" s="1"/>
    </row>
    <row r="14" spans="3:14" ht="30.75" customHeight="1" thickBot="1">
      <c r="C14" s="237"/>
      <c r="D14" s="238"/>
      <c r="E14" s="72"/>
      <c r="F14" s="72"/>
      <c r="M14" s="236"/>
      <c r="N14" s="2"/>
    </row>
    <row r="15" spans="2:9" ht="18" customHeight="1" thickBot="1">
      <c r="B15" s="2"/>
      <c r="C15" s="239" t="s">
        <v>132</v>
      </c>
      <c r="H15" s="240"/>
      <c r="I15" s="241"/>
    </row>
    <row r="16" spans="2:4" ht="11.25" customHeight="1" thickBot="1">
      <c r="B16" s="2"/>
      <c r="C16" s="242"/>
      <c r="D16" s="243"/>
    </row>
    <row r="17" spans="2:9" ht="18" customHeight="1" thickBot="1">
      <c r="B17" s="2"/>
      <c r="C17" s="239" t="s">
        <v>133</v>
      </c>
      <c r="H17" s="244"/>
      <c r="I17" s="2"/>
    </row>
    <row r="18" spans="2:8" ht="6.75" customHeight="1" thickBot="1">
      <c r="B18" s="2"/>
      <c r="C18" s="2"/>
      <c r="H18" s="17"/>
    </row>
    <row r="19" spans="2:9" ht="18" customHeight="1" thickBot="1">
      <c r="B19" s="2"/>
      <c r="C19" s="2"/>
      <c r="H19" s="245"/>
      <c r="I19" s="2"/>
    </row>
    <row r="20" spans="2:3" ht="15">
      <c r="B20" s="2"/>
      <c r="C20" s="2"/>
    </row>
    <row r="21" spans="2:9" ht="18" customHeight="1">
      <c r="B21" s="2"/>
      <c r="C21" s="2"/>
      <c r="D21" s="246" t="s">
        <v>134</v>
      </c>
      <c r="E21" s="247" t="s">
        <v>20</v>
      </c>
      <c r="F21" s="248" t="s">
        <v>22</v>
      </c>
      <c r="G21" s="248" t="s">
        <v>24</v>
      </c>
      <c r="H21" s="249" t="s">
        <v>23</v>
      </c>
      <c r="I21" s="73"/>
    </row>
    <row r="22" spans="2:9" ht="18" customHeight="1">
      <c r="B22" s="2"/>
      <c r="C22" s="2"/>
      <c r="E22" s="250"/>
      <c r="F22" s="251"/>
      <c r="G22" s="251"/>
      <c r="H22" s="252">
        <f>E22*G22</f>
        <v>0</v>
      </c>
      <c r="I22" s="158"/>
    </row>
    <row r="23" spans="2:9" ht="18" customHeight="1">
      <c r="B23" s="2"/>
      <c r="C23" s="2"/>
      <c r="E23" s="253"/>
      <c r="F23" s="254"/>
      <c r="G23" s="254"/>
      <c r="H23" s="255">
        <f>E23*G23</f>
        <v>0</v>
      </c>
      <c r="I23" s="158"/>
    </row>
    <row r="24" spans="2:9" ht="18" customHeight="1">
      <c r="B24" s="2"/>
      <c r="C24" s="2"/>
      <c r="E24" s="256"/>
      <c r="F24" s="257"/>
      <c r="G24" s="257"/>
      <c r="H24" s="258">
        <f>E24*G24</f>
        <v>0</v>
      </c>
      <c r="I24" s="158"/>
    </row>
    <row r="25" spans="2:9" ht="18" customHeight="1">
      <c r="B25" s="2"/>
      <c r="C25" s="2"/>
      <c r="H25" s="259">
        <f>SUM(H22:H24)</f>
        <v>0</v>
      </c>
      <c r="I25" s="159"/>
    </row>
    <row r="26" spans="2:3" ht="39" customHeight="1">
      <c r="B26" s="2"/>
      <c r="C26" s="239" t="s">
        <v>135</v>
      </c>
    </row>
    <row r="27" spans="2:3" ht="15.75">
      <c r="B27" s="2"/>
      <c r="C27" s="239" t="s">
        <v>136</v>
      </c>
    </row>
    <row r="28" ht="27" customHeight="1">
      <c r="B28" s="2"/>
    </row>
    <row r="29" spans="2:3" ht="15.75">
      <c r="B29" s="2"/>
      <c r="C29" s="239" t="s">
        <v>137</v>
      </c>
    </row>
    <row r="30" spans="2:3" ht="15.75">
      <c r="B30" s="2"/>
      <c r="C30" s="239" t="s">
        <v>138</v>
      </c>
    </row>
    <row r="31" ht="17.25" customHeight="1">
      <c r="C31" s="14"/>
    </row>
    <row r="32" ht="15">
      <c r="C32" s="260"/>
    </row>
    <row r="33" ht="15">
      <c r="C33" s="260"/>
    </row>
    <row r="34" ht="15">
      <c r="C34" s="260"/>
    </row>
    <row r="35" ht="15">
      <c r="C35" s="260"/>
    </row>
    <row r="47" ht="18.75" customHeight="1"/>
    <row r="64" ht="15.75" customHeight="1"/>
    <row r="65" ht="30.75" customHeight="1"/>
    <row r="73" ht="29.25" customHeight="1"/>
  </sheetData>
  <sheetProtection password="C47B" sheet="1" objects="1" scenarios="1"/>
  <mergeCells count="1">
    <mergeCell ref="C5:H5"/>
  </mergeCells>
  <dataValidations count="4">
    <dataValidation operator="greaterThan" allowBlank="1" showInputMessage="1" showErrorMessage="1" sqref="H22:I24"/>
    <dataValidation type="decimal" allowBlank="1" showInputMessage="1" showErrorMessage="1" errorTitle="Format invalide" error="Vous devez renseigner une valeur numériqe." sqref="G22:G24">
      <formula1>0</formula1>
      <formula2>10000000</formula2>
    </dataValidation>
    <dataValidation type="list" allowBlank="1" showInputMessage="1" showErrorMessage="1" errorTitle="Format invalide" error="Vous devez renseigner une valeur numériqe." sqref="F22:F24">
      <formula1>"heures,jours,semaines"</formula1>
    </dataValidation>
    <dataValidation type="decimal" operator="greaterThanOrEqual" allowBlank="1" showInputMessage="1" showErrorMessage="1" sqref="E22:E24">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9" r:id="rId1"/>
  <headerFooter alignWithMargins="0">
    <oddFooter>&amp;L&amp;"Calibri,Italique"&amp;8Annexes techniques - Mesure 32&amp;R&amp;"Calibri,Italique"&amp;8V1.2.1 octobre 2017</oddFooter>
  </headerFooter>
</worksheet>
</file>

<file path=xl/worksheets/sheet2.xml><?xml version="1.0" encoding="utf-8"?>
<worksheet xmlns="http://schemas.openxmlformats.org/spreadsheetml/2006/main" xmlns:r="http://schemas.openxmlformats.org/officeDocument/2006/relationships">
  <sheetPr codeName="Feuil2">
    <outlinePr summaryBelow="0"/>
    <pageSetUpPr fitToPage="1"/>
  </sheetPr>
  <dimension ref="A1:Q70"/>
  <sheetViews>
    <sheetView showGridLines="0" view="pageBreakPreview" zoomScale="70" zoomScaleNormal="55" zoomScaleSheetLayoutView="70" zoomScalePageLayoutView="10" workbookViewId="0" topLeftCell="A1">
      <selection activeCell="D84" sqref="D84"/>
    </sheetView>
  </sheetViews>
  <sheetFormatPr defaultColWidth="11.421875" defaultRowHeight="15" outlineLevelRow="1"/>
  <cols>
    <col min="1" max="1" width="5.140625" style="29" customWidth="1"/>
    <col min="2" max="2" width="48.00390625" style="29" customWidth="1"/>
    <col min="3" max="3" width="44.00390625" style="29" customWidth="1"/>
    <col min="4" max="4" width="36.8515625" style="29" customWidth="1"/>
    <col min="5" max="5" width="40.57421875" style="29" customWidth="1"/>
    <col min="6" max="7" width="35.57421875" style="29" customWidth="1"/>
    <col min="8" max="8" width="35.7109375" style="29" customWidth="1"/>
    <col min="9" max="9" width="48.140625" style="29" customWidth="1"/>
    <col min="10" max="10" width="15.8515625" style="29" customWidth="1"/>
    <col min="11" max="11" width="14.421875" style="29" customWidth="1"/>
    <col min="12" max="12" width="31.57421875" style="29" customWidth="1"/>
    <col min="13" max="14" width="16.421875" style="29" customWidth="1"/>
    <col min="15" max="15" width="14.8515625" style="29" customWidth="1"/>
    <col min="16" max="16384" width="11.421875" style="29" customWidth="1"/>
  </cols>
  <sheetData>
    <row r="1" spans="2:5" ht="30">
      <c r="B1" s="38" t="s">
        <v>40</v>
      </c>
      <c r="C1" s="38"/>
      <c r="D1" s="39"/>
      <c r="E1" s="28"/>
    </row>
    <row r="2" spans="2:7" ht="18" customHeight="1">
      <c r="B2" s="40" t="s">
        <v>43</v>
      </c>
      <c r="C2" s="39"/>
      <c r="D2" s="40"/>
      <c r="E2" s="31"/>
      <c r="F2" s="3"/>
      <c r="G2" s="3"/>
    </row>
    <row r="3" spans="2:7" ht="29.25" customHeight="1">
      <c r="B3" s="99" t="s">
        <v>158</v>
      </c>
      <c r="C3" s="39"/>
      <c r="D3" s="39"/>
      <c r="E3" s="60"/>
      <c r="F3" s="3"/>
      <c r="G3" s="3"/>
    </row>
    <row r="4" spans="1:9" ht="15">
      <c r="A4" s="2"/>
      <c r="B4" s="262" t="str">
        <f>NOTICE!B4</f>
        <v>version 1.2.1 - octobre 2017</v>
      </c>
      <c r="C4" s="39"/>
      <c r="D4" s="6"/>
      <c r="E4" s="6"/>
      <c r="I4" s="17"/>
    </row>
    <row r="5" spans="2:4" s="30" customFormat="1" ht="34.5" customHeight="1">
      <c r="B5" s="128" t="s">
        <v>72</v>
      </c>
      <c r="D5" s="28"/>
    </row>
    <row r="6" spans="2:4" s="69" customFormat="1" ht="18" customHeight="1">
      <c r="B6" s="68"/>
      <c r="D6" s="70"/>
    </row>
    <row r="7" spans="2:13" ht="24.75" customHeight="1">
      <c r="B7" s="333" t="s">
        <v>0</v>
      </c>
      <c r="C7" s="334"/>
      <c r="D7" s="334"/>
      <c r="E7" s="335"/>
      <c r="F7" s="76"/>
      <c r="G7" s="76"/>
      <c r="H7" s="77"/>
      <c r="I7" s="77"/>
      <c r="J7" s="77"/>
      <c r="K7" s="77"/>
      <c r="L7" s="77"/>
      <c r="M7" s="31"/>
    </row>
    <row r="8" spans="2:13" ht="24.75" customHeight="1">
      <c r="B8" s="136" t="s">
        <v>63</v>
      </c>
      <c r="C8" s="338"/>
      <c r="D8" s="339"/>
      <c r="E8" s="335"/>
      <c r="F8" s="78"/>
      <c r="G8" s="78"/>
      <c r="H8" s="31"/>
      <c r="I8" s="31"/>
      <c r="J8" s="31"/>
      <c r="K8" s="31"/>
      <c r="L8" s="31"/>
      <c r="M8" s="31"/>
    </row>
    <row r="9" spans="2:13" ht="9" customHeight="1">
      <c r="B9" s="138"/>
      <c r="C9" s="139"/>
      <c r="D9" s="140"/>
      <c r="E9" s="31"/>
      <c r="F9" s="78"/>
      <c r="G9" s="78"/>
      <c r="H9" s="31"/>
      <c r="I9" s="31"/>
      <c r="J9" s="31"/>
      <c r="K9" s="31"/>
      <c r="L9" s="31"/>
      <c r="M9" s="31"/>
    </row>
    <row r="10" spans="2:14" s="34" customFormat="1" ht="24.75" customHeight="1">
      <c r="B10" s="333" t="s">
        <v>28</v>
      </c>
      <c r="C10" s="334"/>
      <c r="D10" s="334"/>
      <c r="E10" s="335"/>
      <c r="F10" s="49"/>
      <c r="G10" s="49"/>
      <c r="H10" s="49"/>
      <c r="I10" s="49"/>
      <c r="J10" s="49"/>
      <c r="K10" s="49"/>
      <c r="L10" s="49"/>
      <c r="M10" s="49"/>
      <c r="N10" s="49"/>
    </row>
    <row r="11" spans="2:17" ht="24.75" customHeight="1">
      <c r="B11" s="137" t="s">
        <v>38</v>
      </c>
      <c r="C11" s="338"/>
      <c r="D11" s="340"/>
      <c r="E11" s="335"/>
      <c r="F11" s="31"/>
      <c r="G11" s="31"/>
      <c r="H11" s="3"/>
      <c r="I11" s="3"/>
      <c r="J11" s="31"/>
      <c r="K11" s="31"/>
      <c r="L11" s="3"/>
      <c r="M11" s="3"/>
      <c r="N11" s="3"/>
      <c r="O11" s="3"/>
      <c r="P11" s="3"/>
      <c r="Q11" s="3"/>
    </row>
    <row r="12" spans="2:17" ht="15" customHeight="1">
      <c r="B12" s="31"/>
      <c r="C12" s="83"/>
      <c r="D12" s="31"/>
      <c r="E12" s="80"/>
      <c r="F12" s="80"/>
      <c r="G12" s="60"/>
      <c r="H12" s="3"/>
      <c r="I12" s="3"/>
      <c r="J12" s="81"/>
      <c r="K12" s="60"/>
      <c r="L12" s="3"/>
      <c r="M12" s="3"/>
      <c r="N12" s="3"/>
      <c r="O12" s="3"/>
      <c r="P12" s="3"/>
      <c r="Q12" s="3"/>
    </row>
    <row r="13" spans="2:17" ht="15.75">
      <c r="B13" s="82" t="s">
        <v>56</v>
      </c>
      <c r="C13" s="83"/>
      <c r="D13" s="31"/>
      <c r="E13" s="84"/>
      <c r="F13" s="84"/>
      <c r="G13" s="84"/>
      <c r="H13" s="84"/>
      <c r="I13" s="85"/>
      <c r="J13" s="86"/>
      <c r="K13" s="28"/>
      <c r="L13" s="3"/>
      <c r="M13" s="3"/>
      <c r="N13" s="3"/>
      <c r="O13" s="3"/>
      <c r="P13" s="3"/>
      <c r="Q13" s="3"/>
    </row>
    <row r="14" spans="2:15" s="34" customFormat="1" ht="9.75" customHeight="1">
      <c r="B14" s="82"/>
      <c r="C14" s="85"/>
      <c r="D14" s="85"/>
      <c r="E14" s="87"/>
      <c r="F14" s="87"/>
      <c r="G14" s="87"/>
      <c r="H14" s="87"/>
      <c r="I14" s="87"/>
      <c r="J14" s="87"/>
      <c r="M14" s="35"/>
      <c r="N14" s="36"/>
      <c r="O14" s="36"/>
    </row>
    <row r="15" spans="2:15" s="37" customFormat="1" ht="30" customHeight="1">
      <c r="B15" s="43" t="s">
        <v>27</v>
      </c>
      <c r="C15" s="43" t="s">
        <v>18</v>
      </c>
      <c r="D15" s="43" t="s">
        <v>25</v>
      </c>
      <c r="E15" s="43" t="s">
        <v>19</v>
      </c>
      <c r="F15" s="162" t="s">
        <v>96</v>
      </c>
      <c r="G15" s="160" t="s">
        <v>95</v>
      </c>
      <c r="H15" s="43" t="s">
        <v>94</v>
      </c>
      <c r="M15" s="74"/>
      <c r="N15" s="75"/>
      <c r="O15" s="75"/>
    </row>
    <row r="16" spans="2:15" s="166" customFormat="1" ht="25.5" customHeight="1">
      <c r="B16" s="165" t="s">
        <v>41</v>
      </c>
      <c r="C16" s="168" t="s">
        <v>51</v>
      </c>
      <c r="D16" s="165" t="s">
        <v>26</v>
      </c>
      <c r="E16" s="165" t="s">
        <v>21</v>
      </c>
      <c r="F16" s="183" t="s">
        <v>89</v>
      </c>
      <c r="G16" s="341" t="s">
        <v>90</v>
      </c>
      <c r="H16" s="342"/>
      <c r="I16" s="167"/>
      <c r="J16" s="167"/>
      <c r="M16" s="169"/>
      <c r="N16" s="170"/>
      <c r="O16" s="170"/>
    </row>
    <row r="17" spans="2:15" s="34" customFormat="1" ht="25.5">
      <c r="B17" s="127"/>
      <c r="C17" s="126"/>
      <c r="D17" s="126"/>
      <c r="E17" s="126"/>
      <c r="F17" s="163"/>
      <c r="G17" s="161"/>
      <c r="H17" s="161"/>
      <c r="I17" s="134" t="s">
        <v>73</v>
      </c>
      <c r="J17" s="87"/>
      <c r="M17" s="35"/>
      <c r="N17" s="36"/>
      <c r="O17" s="36"/>
    </row>
    <row r="18" spans="2:15" s="34" customFormat="1" ht="25.5">
      <c r="B18" s="127"/>
      <c r="C18" s="126"/>
      <c r="D18" s="126"/>
      <c r="E18" s="126"/>
      <c r="F18" s="163"/>
      <c r="G18" s="161"/>
      <c r="H18" s="161"/>
      <c r="I18" s="134" t="s">
        <v>73</v>
      </c>
      <c r="J18" s="87"/>
      <c r="M18" s="35"/>
      <c r="N18" s="36"/>
      <c r="O18" s="36"/>
    </row>
    <row r="19" spans="2:15" s="34" customFormat="1" ht="25.5">
      <c r="B19" s="127"/>
      <c r="C19" s="126"/>
      <c r="D19" s="126"/>
      <c r="E19" s="126"/>
      <c r="F19" s="163"/>
      <c r="G19" s="161"/>
      <c r="H19" s="161"/>
      <c r="I19" s="134" t="s">
        <v>73</v>
      </c>
      <c r="J19" s="87"/>
      <c r="M19" s="35"/>
      <c r="N19" s="36"/>
      <c r="O19" s="36"/>
    </row>
    <row r="20" spans="2:15" s="34" customFormat="1" ht="25.5">
      <c r="B20" s="127"/>
      <c r="C20" s="126"/>
      <c r="D20" s="126"/>
      <c r="E20" s="126"/>
      <c r="F20" s="163"/>
      <c r="G20" s="161"/>
      <c r="H20" s="161"/>
      <c r="I20" s="134" t="s">
        <v>73</v>
      </c>
      <c r="J20" s="87"/>
      <c r="M20" s="35"/>
      <c r="N20" s="36"/>
      <c r="O20" s="36"/>
    </row>
    <row r="21" spans="2:15" s="34" customFormat="1" ht="25.5">
      <c r="B21" s="127"/>
      <c r="C21" s="126"/>
      <c r="D21" s="126"/>
      <c r="E21" s="126"/>
      <c r="F21" s="163"/>
      <c r="G21" s="161"/>
      <c r="H21" s="161"/>
      <c r="I21" s="134" t="s">
        <v>73</v>
      </c>
      <c r="J21" s="87"/>
      <c r="M21" s="35"/>
      <c r="N21" s="36"/>
      <c r="O21" s="36"/>
    </row>
    <row r="22" spans="2:15" s="34" customFormat="1" ht="25.5">
      <c r="B22" s="127"/>
      <c r="C22" s="126"/>
      <c r="D22" s="126"/>
      <c r="E22" s="126"/>
      <c r="F22" s="163"/>
      <c r="G22" s="161"/>
      <c r="H22" s="161"/>
      <c r="I22" s="134" t="s">
        <v>73</v>
      </c>
      <c r="J22" s="87"/>
      <c r="M22" s="35"/>
      <c r="N22" s="36"/>
      <c r="O22" s="36"/>
    </row>
    <row r="23" spans="2:15" s="34" customFormat="1" ht="25.5">
      <c r="B23" s="127"/>
      <c r="C23" s="126"/>
      <c r="D23" s="126"/>
      <c r="E23" s="126"/>
      <c r="F23" s="163"/>
      <c r="G23" s="161"/>
      <c r="H23" s="161"/>
      <c r="I23" s="134" t="s">
        <v>73</v>
      </c>
      <c r="J23" s="87"/>
      <c r="M23" s="35"/>
      <c r="N23" s="36"/>
      <c r="O23" s="36"/>
    </row>
    <row r="24" spans="2:15" s="34" customFormat="1" ht="25.5" collapsed="1">
      <c r="B24" s="127"/>
      <c r="C24" s="126"/>
      <c r="D24" s="126"/>
      <c r="E24" s="126"/>
      <c r="F24" s="163"/>
      <c r="G24" s="161"/>
      <c r="H24" s="161"/>
      <c r="I24" s="134" t="s">
        <v>73</v>
      </c>
      <c r="J24" s="87"/>
      <c r="M24" s="35"/>
      <c r="N24" s="36"/>
      <c r="O24" s="36"/>
    </row>
    <row r="25" spans="2:15" s="34" customFormat="1" ht="25.5" customHeight="1" hidden="1" outlineLevel="1">
      <c r="B25" s="127"/>
      <c r="C25" s="126"/>
      <c r="D25" s="126"/>
      <c r="E25" s="126"/>
      <c r="F25" s="163"/>
      <c r="G25" s="161"/>
      <c r="H25" s="161"/>
      <c r="I25" s="134" t="s">
        <v>73</v>
      </c>
      <c r="J25" s="87"/>
      <c r="M25" s="35"/>
      <c r="N25" s="36"/>
      <c r="O25" s="36"/>
    </row>
    <row r="26" spans="2:15" s="34" customFormat="1" ht="25.5" customHeight="1" hidden="1" outlineLevel="1">
      <c r="B26" s="127"/>
      <c r="C26" s="126"/>
      <c r="D26" s="126"/>
      <c r="E26" s="126"/>
      <c r="F26" s="163"/>
      <c r="G26" s="161"/>
      <c r="H26" s="161"/>
      <c r="I26" s="134" t="s">
        <v>73</v>
      </c>
      <c r="J26" s="87"/>
      <c r="M26" s="35"/>
      <c r="N26" s="36"/>
      <c r="O26" s="36"/>
    </row>
    <row r="27" spans="2:15" s="34" customFormat="1" ht="25.5" customHeight="1" hidden="1" outlineLevel="1">
      <c r="B27" s="127"/>
      <c r="C27" s="126"/>
      <c r="D27" s="126"/>
      <c r="E27" s="126"/>
      <c r="F27" s="163"/>
      <c r="G27" s="161"/>
      <c r="H27" s="161"/>
      <c r="I27" s="134" t="s">
        <v>73</v>
      </c>
      <c r="J27" s="87"/>
      <c r="M27" s="35"/>
      <c r="N27" s="36"/>
      <c r="O27" s="36"/>
    </row>
    <row r="28" spans="2:15" s="34" customFormat="1" ht="25.5" customHeight="1" hidden="1" outlineLevel="1">
      <c r="B28" s="127"/>
      <c r="C28" s="126"/>
      <c r="D28" s="126"/>
      <c r="E28" s="126"/>
      <c r="F28" s="163"/>
      <c r="G28" s="161"/>
      <c r="H28" s="161"/>
      <c r="I28" s="134" t="s">
        <v>73</v>
      </c>
      <c r="J28" s="87"/>
      <c r="M28" s="35"/>
      <c r="N28" s="36"/>
      <c r="O28" s="36"/>
    </row>
    <row r="29" spans="2:15" s="34" customFormat="1" ht="25.5" customHeight="1" hidden="1" outlineLevel="1">
      <c r="B29" s="127"/>
      <c r="C29" s="126"/>
      <c r="D29" s="126"/>
      <c r="E29" s="126"/>
      <c r="F29" s="163"/>
      <c r="G29" s="161"/>
      <c r="H29" s="161"/>
      <c r="I29" s="134" t="s">
        <v>73</v>
      </c>
      <c r="J29" s="87"/>
      <c r="M29" s="35"/>
      <c r="N29" s="36"/>
      <c r="O29" s="36"/>
    </row>
    <row r="30" spans="2:15" s="34" customFormat="1" ht="25.5" customHeight="1" hidden="1" outlineLevel="1">
      <c r="B30" s="127"/>
      <c r="C30" s="126"/>
      <c r="D30" s="126"/>
      <c r="E30" s="126"/>
      <c r="F30" s="163"/>
      <c r="G30" s="161"/>
      <c r="H30" s="161"/>
      <c r="I30" s="134" t="s">
        <v>73</v>
      </c>
      <c r="J30" s="87"/>
      <c r="M30" s="35"/>
      <c r="N30" s="36"/>
      <c r="O30" s="36"/>
    </row>
    <row r="31" spans="2:15" s="34" customFormat="1" ht="25.5" customHeight="1" hidden="1" outlineLevel="1">
      <c r="B31" s="127"/>
      <c r="C31" s="126"/>
      <c r="D31" s="126"/>
      <c r="E31" s="126"/>
      <c r="F31" s="163"/>
      <c r="G31" s="161"/>
      <c r="H31" s="161"/>
      <c r="I31" s="134" t="s">
        <v>73</v>
      </c>
      <c r="J31" s="87"/>
      <c r="M31" s="35"/>
      <c r="N31" s="36"/>
      <c r="O31" s="36"/>
    </row>
    <row r="32" spans="2:15" s="34" customFormat="1" ht="25.5" customHeight="1" hidden="1" outlineLevel="1">
      <c r="B32" s="127"/>
      <c r="C32" s="126"/>
      <c r="D32" s="126"/>
      <c r="E32" s="126"/>
      <c r="F32" s="163"/>
      <c r="G32" s="161"/>
      <c r="H32" s="161"/>
      <c r="I32" s="134" t="s">
        <v>73</v>
      </c>
      <c r="J32" s="87"/>
      <c r="M32" s="35"/>
      <c r="N32" s="36"/>
      <c r="O32" s="36"/>
    </row>
    <row r="33" spans="2:15" s="34" customFormat="1" ht="25.5" customHeight="1" hidden="1" outlineLevel="1">
      <c r="B33" s="127"/>
      <c r="C33" s="126"/>
      <c r="D33" s="126"/>
      <c r="E33" s="126"/>
      <c r="F33" s="163"/>
      <c r="G33" s="161"/>
      <c r="H33" s="161"/>
      <c r="I33" s="134" t="s">
        <v>73</v>
      </c>
      <c r="J33" s="87"/>
      <c r="M33" s="35"/>
      <c r="N33" s="36"/>
      <c r="O33" s="36"/>
    </row>
    <row r="34" spans="2:15" s="34" customFormat="1" ht="25.5" customHeight="1" hidden="1" outlineLevel="1">
      <c r="B34" s="127"/>
      <c r="C34" s="126"/>
      <c r="D34" s="126"/>
      <c r="E34" s="126"/>
      <c r="F34" s="163"/>
      <c r="G34" s="161"/>
      <c r="H34" s="161"/>
      <c r="I34" s="134" t="s">
        <v>73</v>
      </c>
      <c r="J34" s="87"/>
      <c r="M34" s="35"/>
      <c r="N34" s="36"/>
      <c r="O34" s="36"/>
    </row>
    <row r="35" spans="2:15" s="34" customFormat="1" ht="25.5" collapsed="1">
      <c r="B35" s="127"/>
      <c r="C35" s="126"/>
      <c r="D35" s="126"/>
      <c r="E35" s="126"/>
      <c r="F35" s="163"/>
      <c r="G35" s="161"/>
      <c r="H35" s="161"/>
      <c r="I35" s="134" t="s">
        <v>73</v>
      </c>
      <c r="J35" s="87"/>
      <c r="M35" s="35"/>
      <c r="N35" s="36"/>
      <c r="O35" s="36"/>
    </row>
    <row r="36" spans="2:15" s="34" customFormat="1" ht="25.5" customHeight="1" hidden="1" outlineLevel="1">
      <c r="B36" s="127"/>
      <c r="C36" s="126"/>
      <c r="D36" s="126"/>
      <c r="E36" s="126"/>
      <c r="F36" s="163"/>
      <c r="G36" s="161"/>
      <c r="H36" s="161"/>
      <c r="I36" s="134" t="s">
        <v>73</v>
      </c>
      <c r="J36" s="87"/>
      <c r="M36" s="35"/>
      <c r="N36" s="36"/>
      <c r="O36" s="36"/>
    </row>
    <row r="37" spans="2:15" s="34" customFormat="1" ht="25.5" customHeight="1" hidden="1" outlineLevel="1">
      <c r="B37" s="127"/>
      <c r="C37" s="126"/>
      <c r="D37" s="126"/>
      <c r="E37" s="126"/>
      <c r="F37" s="163"/>
      <c r="G37" s="161"/>
      <c r="H37" s="161"/>
      <c r="I37" s="134" t="s">
        <v>73</v>
      </c>
      <c r="J37" s="87"/>
      <c r="M37" s="35"/>
      <c r="N37" s="36"/>
      <c r="O37" s="36"/>
    </row>
    <row r="38" spans="2:15" s="34" customFormat="1" ht="25.5" customHeight="1" hidden="1" outlineLevel="1">
      <c r="B38" s="127"/>
      <c r="C38" s="126"/>
      <c r="D38" s="126"/>
      <c r="E38" s="126"/>
      <c r="F38" s="163"/>
      <c r="G38" s="161"/>
      <c r="H38" s="161"/>
      <c r="I38" s="134" t="s">
        <v>73</v>
      </c>
      <c r="J38" s="87"/>
      <c r="M38" s="35"/>
      <c r="N38" s="36"/>
      <c r="O38" s="36"/>
    </row>
    <row r="39" spans="2:15" s="34" customFormat="1" ht="25.5" customHeight="1" hidden="1" outlineLevel="1">
      <c r="B39" s="127"/>
      <c r="C39" s="126"/>
      <c r="D39" s="126"/>
      <c r="E39" s="126"/>
      <c r="F39" s="163"/>
      <c r="G39" s="161"/>
      <c r="H39" s="161"/>
      <c r="I39" s="134" t="s">
        <v>73</v>
      </c>
      <c r="J39" s="87"/>
      <c r="M39" s="35"/>
      <c r="N39" s="36"/>
      <c r="O39" s="36"/>
    </row>
    <row r="40" spans="2:15" s="34" customFormat="1" ht="25.5" customHeight="1" hidden="1" outlineLevel="1">
      <c r="B40" s="127"/>
      <c r="C40" s="126"/>
      <c r="D40" s="126"/>
      <c r="E40" s="126"/>
      <c r="F40" s="163"/>
      <c r="G40" s="161"/>
      <c r="H40" s="161"/>
      <c r="I40" s="134" t="s">
        <v>73</v>
      </c>
      <c r="J40" s="87"/>
      <c r="M40" s="35"/>
      <c r="N40" s="36"/>
      <c r="O40" s="36"/>
    </row>
    <row r="41" spans="2:15" s="34" customFormat="1" ht="25.5" customHeight="1" hidden="1" outlineLevel="1">
      <c r="B41" s="127"/>
      <c r="C41" s="126"/>
      <c r="D41" s="126"/>
      <c r="E41" s="126"/>
      <c r="F41" s="163"/>
      <c r="G41" s="161"/>
      <c r="H41" s="161"/>
      <c r="I41" s="134" t="s">
        <v>73</v>
      </c>
      <c r="J41" s="87"/>
      <c r="M41" s="35"/>
      <c r="N41" s="36"/>
      <c r="O41" s="36"/>
    </row>
    <row r="42" spans="2:15" s="34" customFormat="1" ht="25.5" customHeight="1" hidden="1" outlineLevel="1">
      <c r="B42" s="127"/>
      <c r="C42" s="126"/>
      <c r="D42" s="126"/>
      <c r="E42" s="126"/>
      <c r="F42" s="163"/>
      <c r="G42" s="161"/>
      <c r="H42" s="161"/>
      <c r="I42" s="134" t="s">
        <v>73</v>
      </c>
      <c r="J42" s="87"/>
      <c r="M42" s="35"/>
      <c r="N42" s="36"/>
      <c r="O42" s="36"/>
    </row>
    <row r="43" spans="2:15" s="34" customFormat="1" ht="25.5" customHeight="1" hidden="1" outlineLevel="1">
      <c r="B43" s="127"/>
      <c r="C43" s="126"/>
      <c r="D43" s="126"/>
      <c r="E43" s="126"/>
      <c r="F43" s="163"/>
      <c r="G43" s="161"/>
      <c r="H43" s="161"/>
      <c r="I43" s="134" t="s">
        <v>73</v>
      </c>
      <c r="J43" s="87"/>
      <c r="M43" s="35"/>
      <c r="N43" s="36"/>
      <c r="O43" s="36"/>
    </row>
    <row r="44" spans="2:15" s="34" customFormat="1" ht="25.5" customHeight="1" hidden="1" outlineLevel="1">
      <c r="B44" s="127"/>
      <c r="C44" s="126"/>
      <c r="D44" s="126"/>
      <c r="E44" s="126"/>
      <c r="F44" s="163"/>
      <c r="G44" s="161"/>
      <c r="H44" s="161"/>
      <c r="I44" s="134" t="s">
        <v>73</v>
      </c>
      <c r="J44" s="87"/>
      <c r="M44" s="35"/>
      <c r="N44" s="36"/>
      <c r="O44" s="36"/>
    </row>
    <row r="45" spans="2:15" s="34" customFormat="1" ht="25.5" customHeight="1" hidden="1" outlineLevel="1">
      <c r="B45" s="127"/>
      <c r="C45" s="126"/>
      <c r="D45" s="126"/>
      <c r="E45" s="126"/>
      <c r="F45" s="163"/>
      <c r="G45" s="161"/>
      <c r="H45" s="161"/>
      <c r="I45" s="134" t="s">
        <v>73</v>
      </c>
      <c r="J45" s="87"/>
      <c r="M45" s="35"/>
      <c r="N45" s="36"/>
      <c r="O45" s="36"/>
    </row>
    <row r="46" spans="2:15" s="34" customFormat="1" ht="25.5" collapsed="1">
      <c r="B46" s="127"/>
      <c r="C46" s="126"/>
      <c r="D46" s="126"/>
      <c r="E46" s="126"/>
      <c r="F46" s="163"/>
      <c r="G46" s="161"/>
      <c r="H46" s="161"/>
      <c r="I46" s="134" t="s">
        <v>73</v>
      </c>
      <c r="J46" s="87"/>
      <c r="M46" s="35"/>
      <c r="N46" s="36"/>
      <c r="O46" s="36"/>
    </row>
    <row r="47" spans="2:15" s="34" customFormat="1" ht="25.5" customHeight="1" hidden="1" outlineLevel="1">
      <c r="B47" s="127"/>
      <c r="C47" s="126"/>
      <c r="D47" s="126"/>
      <c r="E47" s="126"/>
      <c r="F47" s="163"/>
      <c r="G47" s="161"/>
      <c r="H47" s="161"/>
      <c r="I47" s="134" t="s">
        <v>73</v>
      </c>
      <c r="J47" s="87"/>
      <c r="M47" s="35"/>
      <c r="N47" s="36"/>
      <c r="O47" s="36"/>
    </row>
    <row r="48" spans="2:15" s="34" customFormat="1" ht="25.5" customHeight="1" hidden="1" outlineLevel="1">
      <c r="B48" s="127"/>
      <c r="C48" s="126"/>
      <c r="D48" s="126"/>
      <c r="E48" s="126"/>
      <c r="F48" s="163"/>
      <c r="G48" s="161"/>
      <c r="H48" s="161"/>
      <c r="I48" s="134" t="s">
        <v>73</v>
      </c>
      <c r="J48" s="87"/>
      <c r="M48" s="35"/>
      <c r="N48" s="36"/>
      <c r="O48" s="36"/>
    </row>
    <row r="49" spans="2:15" s="34" customFormat="1" ht="25.5" customHeight="1" hidden="1" outlineLevel="1">
      <c r="B49" s="127"/>
      <c r="C49" s="126"/>
      <c r="D49" s="126"/>
      <c r="E49" s="126"/>
      <c r="F49" s="163"/>
      <c r="G49" s="161"/>
      <c r="H49" s="161"/>
      <c r="I49" s="134" t="s">
        <v>73</v>
      </c>
      <c r="J49" s="87"/>
      <c r="M49" s="35"/>
      <c r="N49" s="36"/>
      <c r="O49" s="36"/>
    </row>
    <row r="50" spans="2:15" s="34" customFormat="1" ht="25.5" customHeight="1" hidden="1" outlineLevel="1">
      <c r="B50" s="127"/>
      <c r="C50" s="126"/>
      <c r="D50" s="126"/>
      <c r="E50" s="126"/>
      <c r="F50" s="163"/>
      <c r="G50" s="161"/>
      <c r="H50" s="161"/>
      <c r="I50" s="134" t="s">
        <v>73</v>
      </c>
      <c r="J50" s="87"/>
      <c r="M50" s="35"/>
      <c r="N50" s="36"/>
      <c r="O50" s="36"/>
    </row>
    <row r="51" spans="2:15" s="34" customFormat="1" ht="25.5" customHeight="1" hidden="1" outlineLevel="1">
      <c r="B51" s="127"/>
      <c r="C51" s="126"/>
      <c r="D51" s="126"/>
      <c r="E51" s="126"/>
      <c r="F51" s="163"/>
      <c r="G51" s="161"/>
      <c r="H51" s="161"/>
      <c r="I51" s="134" t="s">
        <v>73</v>
      </c>
      <c r="J51" s="87"/>
      <c r="M51" s="35"/>
      <c r="N51" s="36"/>
      <c r="O51" s="36"/>
    </row>
    <row r="52" spans="2:15" s="34" customFormat="1" ht="25.5" customHeight="1" hidden="1" outlineLevel="1">
      <c r="B52" s="127"/>
      <c r="C52" s="126"/>
      <c r="D52" s="126"/>
      <c r="E52" s="126"/>
      <c r="F52" s="163"/>
      <c r="G52" s="161"/>
      <c r="H52" s="161"/>
      <c r="I52" s="134" t="s">
        <v>73</v>
      </c>
      <c r="J52" s="87"/>
      <c r="M52" s="35"/>
      <c r="N52" s="36"/>
      <c r="O52" s="36"/>
    </row>
    <row r="53" spans="2:15" s="34" customFormat="1" ht="25.5" customHeight="1" hidden="1" outlineLevel="1">
      <c r="B53" s="127"/>
      <c r="C53" s="126"/>
      <c r="D53" s="126"/>
      <c r="E53" s="126"/>
      <c r="F53" s="163"/>
      <c r="G53" s="161"/>
      <c r="H53" s="161"/>
      <c r="I53" s="134" t="s">
        <v>73</v>
      </c>
      <c r="J53" s="87"/>
      <c r="M53" s="35"/>
      <c r="N53" s="36"/>
      <c r="O53" s="36"/>
    </row>
    <row r="54" spans="2:15" s="34" customFormat="1" ht="25.5" customHeight="1" hidden="1" outlineLevel="1">
      <c r="B54" s="127"/>
      <c r="C54" s="126"/>
      <c r="D54" s="126"/>
      <c r="E54" s="126"/>
      <c r="F54" s="163"/>
      <c r="G54" s="161"/>
      <c r="H54" s="161"/>
      <c r="I54" s="134" t="s">
        <v>73</v>
      </c>
      <c r="J54" s="87"/>
      <c r="M54" s="35"/>
      <c r="N54" s="36"/>
      <c r="O54" s="36"/>
    </row>
    <row r="55" spans="2:15" s="34" customFormat="1" ht="25.5" customHeight="1" hidden="1" outlineLevel="1">
      <c r="B55" s="127"/>
      <c r="C55" s="126"/>
      <c r="D55" s="126"/>
      <c r="E55" s="126"/>
      <c r="F55" s="163"/>
      <c r="G55" s="161"/>
      <c r="H55" s="161"/>
      <c r="I55" s="134" t="s">
        <v>73</v>
      </c>
      <c r="J55" s="87"/>
      <c r="M55" s="35"/>
      <c r="N55" s="36"/>
      <c r="O55" s="36"/>
    </row>
    <row r="56" spans="2:15" s="34" customFormat="1" ht="25.5" customHeight="1" hidden="1" outlineLevel="1">
      <c r="B56" s="127"/>
      <c r="C56" s="126"/>
      <c r="D56" s="126"/>
      <c r="E56" s="126"/>
      <c r="F56" s="163"/>
      <c r="G56" s="161"/>
      <c r="H56" s="161"/>
      <c r="I56" s="134" t="s">
        <v>73</v>
      </c>
      <c r="J56" s="87"/>
      <c r="M56" s="35"/>
      <c r="N56" s="36"/>
      <c r="O56" s="36"/>
    </row>
    <row r="57" spans="2:15" s="34" customFormat="1" ht="25.5" collapsed="1">
      <c r="B57" s="127"/>
      <c r="C57" s="126"/>
      <c r="D57" s="126"/>
      <c r="E57" s="126"/>
      <c r="F57" s="163"/>
      <c r="G57" s="161"/>
      <c r="H57" s="161"/>
      <c r="I57" s="134" t="s">
        <v>73</v>
      </c>
      <c r="J57" s="87"/>
      <c r="M57" s="35"/>
      <c r="N57" s="36"/>
      <c r="O57" s="36"/>
    </row>
    <row r="58" spans="2:15" s="34" customFormat="1" ht="24.75" customHeight="1" hidden="1" outlineLevel="1">
      <c r="B58" s="127"/>
      <c r="C58" s="126"/>
      <c r="D58" s="126"/>
      <c r="E58" s="126"/>
      <c r="F58" s="163"/>
      <c r="G58" s="161"/>
      <c r="H58" s="161"/>
      <c r="I58" s="134" t="s">
        <v>73</v>
      </c>
      <c r="J58" s="87"/>
      <c r="M58" s="35"/>
      <c r="N58" s="36"/>
      <c r="O58" s="36"/>
    </row>
    <row r="59" spans="2:15" s="34" customFormat="1" ht="24.75" customHeight="1" hidden="1" outlineLevel="1">
      <c r="B59" s="127"/>
      <c r="C59" s="126"/>
      <c r="D59" s="126"/>
      <c r="E59" s="126"/>
      <c r="F59" s="163"/>
      <c r="G59" s="161"/>
      <c r="H59" s="161"/>
      <c r="I59" s="134" t="s">
        <v>73</v>
      </c>
      <c r="J59" s="87"/>
      <c r="M59" s="35"/>
      <c r="N59" s="36"/>
      <c r="O59" s="36"/>
    </row>
    <row r="60" spans="2:15" s="34" customFormat="1" ht="24.75" customHeight="1" hidden="1" outlineLevel="1">
      <c r="B60" s="127"/>
      <c r="C60" s="126"/>
      <c r="D60" s="126"/>
      <c r="E60" s="126"/>
      <c r="F60" s="163"/>
      <c r="G60" s="161"/>
      <c r="H60" s="161"/>
      <c r="I60" s="134" t="s">
        <v>73</v>
      </c>
      <c r="J60" s="87"/>
      <c r="M60" s="35"/>
      <c r="N60" s="36"/>
      <c r="O60" s="36"/>
    </row>
    <row r="61" spans="2:15" s="34" customFormat="1" ht="24.75" customHeight="1" hidden="1" outlineLevel="1">
      <c r="B61" s="127"/>
      <c r="C61" s="126"/>
      <c r="D61" s="126"/>
      <c r="E61" s="126"/>
      <c r="F61" s="163"/>
      <c r="G61" s="161"/>
      <c r="H61" s="161"/>
      <c r="I61" s="134" t="s">
        <v>73</v>
      </c>
      <c r="J61" s="87"/>
      <c r="M61" s="35"/>
      <c r="N61" s="36"/>
      <c r="O61" s="36"/>
    </row>
    <row r="62" spans="2:15" s="34" customFormat="1" ht="24.75" customHeight="1" hidden="1" outlineLevel="1">
      <c r="B62" s="127"/>
      <c r="C62" s="126"/>
      <c r="D62" s="126"/>
      <c r="E62" s="126"/>
      <c r="F62" s="163"/>
      <c r="G62" s="161"/>
      <c r="H62" s="161"/>
      <c r="I62" s="134" t="s">
        <v>73</v>
      </c>
      <c r="J62" s="87"/>
      <c r="M62" s="35"/>
      <c r="N62" s="36"/>
      <c r="O62" s="36"/>
    </row>
    <row r="63" spans="2:15" s="34" customFormat="1" ht="24.75" customHeight="1" hidden="1" outlineLevel="1">
      <c r="B63" s="127"/>
      <c r="C63" s="126"/>
      <c r="D63" s="126"/>
      <c r="E63" s="126"/>
      <c r="F63" s="163"/>
      <c r="G63" s="161"/>
      <c r="H63" s="161"/>
      <c r="I63" s="134" t="s">
        <v>73</v>
      </c>
      <c r="J63" s="87"/>
      <c r="M63" s="35"/>
      <c r="N63" s="36"/>
      <c r="O63" s="36"/>
    </row>
    <row r="64" spans="2:15" s="34" customFormat="1" ht="24.75" customHeight="1" hidden="1" outlineLevel="1">
      <c r="B64" s="127"/>
      <c r="C64" s="126"/>
      <c r="D64" s="126"/>
      <c r="E64" s="126"/>
      <c r="F64" s="163"/>
      <c r="G64" s="161"/>
      <c r="H64" s="161"/>
      <c r="I64" s="134" t="s">
        <v>73</v>
      </c>
      <c r="J64" s="87"/>
      <c r="M64" s="35"/>
      <c r="N64" s="36"/>
      <c r="O64" s="36"/>
    </row>
    <row r="65" spans="2:15" s="34" customFormat="1" ht="24.75" customHeight="1" hidden="1" outlineLevel="1">
      <c r="B65" s="127"/>
      <c r="C65" s="126"/>
      <c r="D65" s="126"/>
      <c r="E65" s="126"/>
      <c r="F65" s="163"/>
      <c r="G65" s="161"/>
      <c r="H65" s="161"/>
      <c r="I65" s="134" t="s">
        <v>73</v>
      </c>
      <c r="J65" s="87"/>
      <c r="M65" s="35"/>
      <c r="N65" s="36"/>
      <c r="O65" s="36"/>
    </row>
    <row r="66" spans="2:15" s="34" customFormat="1" ht="24.75" customHeight="1" hidden="1" outlineLevel="1">
      <c r="B66" s="127"/>
      <c r="C66" s="126"/>
      <c r="D66" s="126"/>
      <c r="E66" s="126"/>
      <c r="F66" s="163"/>
      <c r="G66" s="161"/>
      <c r="H66" s="161"/>
      <c r="I66" s="134" t="s">
        <v>73</v>
      </c>
      <c r="J66" s="87"/>
      <c r="M66" s="35"/>
      <c r="N66" s="36"/>
      <c r="O66" s="36"/>
    </row>
    <row r="67" spans="2:15" s="34" customFormat="1" ht="24.75" customHeight="1" hidden="1" outlineLevel="1">
      <c r="B67" s="127"/>
      <c r="C67" s="126"/>
      <c r="D67" s="126"/>
      <c r="E67" s="126"/>
      <c r="F67" s="163"/>
      <c r="G67" s="161"/>
      <c r="H67" s="161"/>
      <c r="I67" s="134" t="s">
        <v>73</v>
      </c>
      <c r="J67" s="87"/>
      <c r="M67" s="35"/>
      <c r="N67" s="36"/>
      <c r="O67" s="36"/>
    </row>
    <row r="68" spans="2:15" ht="24.75" customHeight="1">
      <c r="B68" s="88"/>
      <c r="C68" s="88"/>
      <c r="D68" s="88"/>
      <c r="E68" s="45"/>
      <c r="F68" s="164">
        <f>SUM(F17:F67)</f>
        <v>0</v>
      </c>
      <c r="G68" s="105">
        <f>SUM(G17:G67)</f>
        <v>0</v>
      </c>
      <c r="H68" s="104">
        <f>SUM(H17:H67)</f>
        <v>0</v>
      </c>
      <c r="I68" s="134" t="s">
        <v>73</v>
      </c>
      <c r="J68" s="37"/>
      <c r="M68" s="32"/>
      <c r="N68" s="28"/>
      <c r="O68" s="28"/>
    </row>
    <row r="69" ht="35.25" customHeight="1" thickBot="1"/>
    <row r="70" spans="6:8" ht="29.25" customHeight="1" thickBot="1">
      <c r="F70" s="336" t="s">
        <v>50</v>
      </c>
      <c r="G70" s="337"/>
      <c r="H70" s="79">
        <f>SUM(F68:H68)</f>
        <v>0</v>
      </c>
    </row>
    <row r="71" ht="24.75" customHeight="1"/>
  </sheetData>
  <sheetProtection password="C47B" sheet="1"/>
  <mergeCells count="6">
    <mergeCell ref="B7:E7"/>
    <mergeCell ref="B10:E10"/>
    <mergeCell ref="F70:G70"/>
    <mergeCell ref="C8:E8"/>
    <mergeCell ref="C11:E11"/>
    <mergeCell ref="G16:H16"/>
  </mergeCells>
  <conditionalFormatting sqref="G17:G67">
    <cfRule type="expression" priority="1" dxfId="4" stopIfTrue="1">
      <formula>ISBLANK(F17)</formula>
    </cfRule>
  </conditionalFormatting>
  <conditionalFormatting sqref="F17:F67">
    <cfRule type="expression" priority="2" dxfId="4" stopIfTrue="1">
      <formula>ISBLANK(G17)</formula>
    </cfRule>
  </conditionalFormatting>
  <conditionalFormatting sqref="H17:H67">
    <cfRule type="expression" priority="3" dxfId="4" stopIfTrue="1">
      <formula>ISBLANK(F17)</formula>
    </cfRule>
  </conditionalFormatting>
  <dataValidations count="6">
    <dataValidation type="decimal" operator="greaterThanOrEqual" allowBlank="1" showInputMessage="1" showErrorMessage="1" error="Pour une seule dépense, ne renseigner que le montant HT ou le montant présenté si la TVA est récupérée (totalement ou partiellement)" sqref="G17:G67">
      <formula1>ISBLANK(F17)</formula1>
    </dataValidation>
    <dataValidation type="custom" operator="greaterThanOrEqual" allowBlank="1" showInputMessage="1" showErrorMessage="1" error="Pour une seule dépense, ne renseigner que le montant HT ou le montant présenté si la TVA est récupérée (totalement ou partiellement)" sqref="F18:F67">
      <formula1>ISBLANK(G18)</formula1>
    </dataValidation>
    <dataValidation type="decimal" operator="greaterThanOrEqual" allowBlank="1" showInputMessage="1" showErrorMessage="1" error="Pour une seule dépense, ne renseigner que le montant HT ou le montant présenté si la TVA est récupérée (totalement ou partiellement)" sqref="H17:H67">
      <formula1>ISBLANK(F17)</formula1>
    </dataValidation>
    <dataValidation type="decimal" operator="greaterThanOrEqual" allowBlank="1" showInputMessage="1" showErrorMessage="1" error="Pour une seule dépense, ne renseigner que le montant HT ou le montant présenté si la TVA est récupérée (totalement ou partiellement)" sqref="F17">
      <formula1>ISBLANK(G17)</formula1>
    </dataValidation>
    <dataValidation type="list" allowBlank="1" showInputMessage="1" showErrorMessage="1" sqref="B17:B67">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11:D11">
      <formula1>96</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oddFooter>&amp;L&amp;"Calibri,Italique"&amp;8Annexes techniques - Mesure 32&amp;R&amp;"Calibri,Italique"&amp;8V1.2.1 octobre 2017</oddFooter>
  </headerFooter>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142"/>
  <sheetViews>
    <sheetView showGridLines="0" view="pageBreakPreview" zoomScale="85" zoomScaleNormal="85" zoomScaleSheetLayoutView="85" zoomScalePageLayoutView="10" workbookViewId="0" topLeftCell="A1">
      <selection activeCell="D6" sqref="D6"/>
    </sheetView>
  </sheetViews>
  <sheetFormatPr defaultColWidth="101.421875" defaultRowHeight="15"/>
  <cols>
    <col min="1" max="1" width="7.7109375" style="6" customWidth="1"/>
    <col min="2" max="2" width="65.00390625" style="5" customWidth="1"/>
    <col min="3" max="3" width="29.7109375" style="5" customWidth="1"/>
    <col min="4" max="4" width="26.421875" style="5" customWidth="1"/>
    <col min="5" max="5" width="27.57421875" style="6" customWidth="1"/>
    <col min="6" max="6" width="38.8515625" style="6" customWidth="1"/>
    <col min="7" max="7" width="27.421875" style="6" customWidth="1"/>
    <col min="8" max="8" width="41.28125" style="6" customWidth="1"/>
    <col min="9" max="16384" width="101.421875" style="6" customWidth="1"/>
  </cols>
  <sheetData>
    <row r="1" spans="2:4" ht="30">
      <c r="B1" s="38" t="s">
        <v>40</v>
      </c>
      <c r="C1" s="38"/>
      <c r="D1" s="39"/>
    </row>
    <row r="2" spans="2:4" ht="18">
      <c r="B2" s="8" t="s">
        <v>43</v>
      </c>
      <c r="C2" s="39"/>
      <c r="D2" s="8"/>
    </row>
    <row r="3" spans="2:4" s="34" customFormat="1" ht="18" customHeight="1">
      <c r="B3" s="350" t="str">
        <f>'ANXE-1-DEPENSES PREVI'!B3</f>
        <v>Mesure n°32 - Santé et Sécurité à bord des navires de pêche</v>
      </c>
      <c r="C3" s="351"/>
      <c r="D3" s="351"/>
    </row>
    <row r="4" spans="1:9" ht="15">
      <c r="A4" s="2"/>
      <c r="B4" s="262" t="str">
        <f>'ANXE-1-DEPENSES PREVI'!B4</f>
        <v>version 1.2.1 - octobre 2017</v>
      </c>
      <c r="C4" s="39"/>
      <c r="D4" s="6"/>
      <c r="I4" s="17"/>
    </row>
    <row r="5" spans="2:4" s="21" customFormat="1" ht="36.75" customHeight="1">
      <c r="B5" s="128" t="s">
        <v>97</v>
      </c>
      <c r="C5" s="30"/>
      <c r="D5" s="60"/>
    </row>
    <row r="6" spans="2:4" s="69" customFormat="1" ht="19.5" customHeight="1">
      <c r="B6" s="71"/>
      <c r="D6" s="70"/>
    </row>
    <row r="7" spans="2:6" s="21" customFormat="1" ht="24.75" customHeight="1">
      <c r="B7" s="353" t="s">
        <v>65</v>
      </c>
      <c r="C7" s="353"/>
      <c r="D7" s="353"/>
      <c r="E7" s="353"/>
      <c r="F7" s="20"/>
    </row>
    <row r="8" spans="2:6" s="21" customFormat="1" ht="24.75" customHeight="1">
      <c r="B8" s="98" t="s">
        <v>42</v>
      </c>
      <c r="C8" s="330" t="str">
        <f>IF('ANXE-1-DEPENSES PREVI'!$C$8=0,"Veuillez renseigner cette information à l'annexe 1",'ANXE-1-DEPENSES PREVI'!$C$8)</f>
        <v>Veuillez renseigner cette information à l'annexe 1</v>
      </c>
      <c r="D8" s="331"/>
      <c r="E8" s="327"/>
      <c r="F8" s="20"/>
    </row>
    <row r="9" spans="2:6" s="21" customFormat="1" ht="12" customHeight="1">
      <c r="B9" s="3"/>
      <c r="C9" s="33"/>
      <c r="D9" s="33"/>
      <c r="E9" s="20"/>
      <c r="F9" s="20"/>
    </row>
    <row r="10" spans="2:6" s="51" customFormat="1" ht="24.75" customHeight="1">
      <c r="B10" s="353" t="s">
        <v>28</v>
      </c>
      <c r="C10" s="354"/>
      <c r="D10" s="354"/>
      <c r="E10" s="326"/>
      <c r="F10" s="50"/>
    </row>
    <row r="11" spans="2:6" s="21" customFormat="1" ht="24.75" customHeight="1">
      <c r="B11" s="98" t="s">
        <v>38</v>
      </c>
      <c r="C11" s="328" t="str">
        <f>IF('ANXE-1-DEPENSES PREVI'!$C$11=0,"Veuillez renseigner cette information à l'annexe 1",'ANXE-1-DEPENSES PREVI'!$C$11)</f>
        <v>Veuillez renseigner cette information à l'annexe 1</v>
      </c>
      <c r="D11" s="329"/>
      <c r="E11" s="326"/>
      <c r="F11" s="20"/>
    </row>
    <row r="12" spans="2:4" ht="15" customHeight="1" thickBot="1">
      <c r="B12" s="60"/>
      <c r="C12" s="60"/>
      <c r="D12" s="60"/>
    </row>
    <row r="13" spans="2:5" ht="19.5" customHeight="1" thickBot="1">
      <c r="B13" s="107" t="s">
        <v>66</v>
      </c>
      <c r="C13" s="108"/>
      <c r="D13" s="108"/>
      <c r="E13" s="109"/>
    </row>
    <row r="14" spans="1:4" ht="14.25" customHeight="1">
      <c r="A14" s="18"/>
      <c r="B14" s="106"/>
      <c r="C14" s="6"/>
      <c r="D14" s="23"/>
    </row>
    <row r="15" spans="2:8" s="5" customFormat="1" ht="21" customHeight="1">
      <c r="B15" s="110" t="s">
        <v>52</v>
      </c>
      <c r="C15" s="111">
        <f>ROUNDDOWN('ANXE-1-DEPENSES PREVI'!H70,2)</f>
        <v>0</v>
      </c>
      <c r="D15" s="125"/>
      <c r="E15" s="23"/>
      <c r="F15" s="23"/>
      <c r="G15" s="51"/>
      <c r="H15" s="51"/>
    </row>
    <row r="16" spans="2:8" s="5" customFormat="1" ht="18" customHeight="1">
      <c r="B16" s="116" t="s">
        <v>69</v>
      </c>
      <c r="D16" s="13"/>
      <c r="E16" s="13"/>
      <c r="F16" s="13"/>
      <c r="G16" s="51"/>
      <c r="H16" s="51"/>
    </row>
    <row r="17" spans="2:8" s="5" customFormat="1" ht="10.5" customHeight="1">
      <c r="B17" s="116"/>
      <c r="D17" s="13"/>
      <c r="E17" s="13"/>
      <c r="F17" s="13"/>
      <c r="G17" s="51"/>
      <c r="H17" s="51"/>
    </row>
    <row r="18" spans="2:8" s="5" customFormat="1" ht="18.75" customHeight="1">
      <c r="B18" s="42" t="s">
        <v>29</v>
      </c>
      <c r="C18" s="171">
        <v>0.5</v>
      </c>
      <c r="D18" s="172" t="s">
        <v>143</v>
      </c>
      <c r="E18" s="173"/>
      <c r="F18" s="173"/>
      <c r="G18" s="172"/>
      <c r="H18" s="174"/>
    </row>
    <row r="19" spans="2:7" s="5" customFormat="1" ht="11.25" customHeight="1">
      <c r="B19" s="175"/>
      <c r="F19" s="345" t="s">
        <v>91</v>
      </c>
      <c r="G19" s="346"/>
    </row>
    <row r="20" spans="2:7" s="5" customFormat="1" ht="19.5" customHeight="1">
      <c r="B20" s="175"/>
      <c r="C20" s="171">
        <v>0.8</v>
      </c>
      <c r="D20" s="348" t="s">
        <v>92</v>
      </c>
      <c r="E20" s="349"/>
      <c r="F20" s="347"/>
      <c r="G20" s="346"/>
    </row>
    <row r="21" spans="2:7" s="5" customFormat="1" ht="11.25" customHeight="1">
      <c r="B21" s="175"/>
      <c r="C21" s="177"/>
      <c r="D21" s="172"/>
      <c r="F21" s="347"/>
      <c r="G21" s="346"/>
    </row>
    <row r="22" spans="2:6" s="5" customFormat="1" ht="26.25" customHeight="1">
      <c r="B22" s="175"/>
      <c r="C22" s="178" t="s">
        <v>93</v>
      </c>
      <c r="D22" s="179"/>
      <c r="F22" s="13"/>
    </row>
    <row r="23" spans="2:6" s="5" customFormat="1" ht="18" customHeight="1">
      <c r="B23" s="175"/>
      <c r="C23" s="171">
        <v>0.3</v>
      </c>
      <c r="D23" s="172" t="s">
        <v>142</v>
      </c>
      <c r="E23" s="13"/>
      <c r="F23" s="13"/>
    </row>
    <row r="24" spans="2:7" s="5" customFormat="1" ht="18" customHeight="1">
      <c r="B24" s="175"/>
      <c r="C24" s="171">
        <v>0.8</v>
      </c>
      <c r="D24" s="172" t="s">
        <v>162</v>
      </c>
      <c r="E24" s="173"/>
      <c r="F24" s="173"/>
      <c r="G24" s="172"/>
    </row>
    <row r="25" spans="2:4" s="5" customFormat="1" ht="21" customHeight="1">
      <c r="B25" s="175"/>
      <c r="C25" s="171">
        <v>0.8</v>
      </c>
      <c r="D25" s="176" t="s">
        <v>140</v>
      </c>
    </row>
    <row r="26" spans="2:4" s="5" customFormat="1" ht="21" customHeight="1" thickBot="1">
      <c r="B26" s="175"/>
      <c r="C26" s="181"/>
      <c r="D26" s="172"/>
    </row>
    <row r="27" spans="2:7" s="5" customFormat="1" ht="19.5" customHeight="1" hidden="1">
      <c r="B27" s="180">
        <v>1</v>
      </c>
      <c r="C27" s="181"/>
      <c r="D27" s="172"/>
      <c r="E27" s="173"/>
      <c r="F27" s="173"/>
      <c r="G27" s="172"/>
    </row>
    <row r="28" spans="2:7" s="5" customFormat="1" ht="25.5" customHeight="1" thickBot="1">
      <c r="B28" s="182"/>
      <c r="C28" s="312" t="str">
        <f>IF(B27=1,"50%",(IF(B27=2,"80%",(IF(B27=3,"30%",(IF(B27=4,"75%",(IF(B27=5,"80%",(IF(B27=6,"80%",(IF(B27=7,"70%")))))))))))))</f>
        <v>50%</v>
      </c>
      <c r="D28" s="355" t="s">
        <v>161</v>
      </c>
      <c r="E28" s="356"/>
      <c r="F28" s="356"/>
      <c r="G28" s="356"/>
    </row>
    <row r="29" spans="2:7" s="5" customFormat="1" ht="45.75" customHeight="1">
      <c r="B29" s="122"/>
      <c r="C29" s="310" t="s">
        <v>207</v>
      </c>
      <c r="D29" s="309"/>
      <c r="E29" s="309"/>
      <c r="F29" s="309"/>
      <c r="G29" s="309"/>
    </row>
    <row r="30" spans="2:6" s="5" customFormat="1" ht="21" customHeight="1">
      <c r="B30" s="110" t="s">
        <v>30</v>
      </c>
      <c r="C30" s="112">
        <v>0.75</v>
      </c>
      <c r="E30" s="13"/>
      <c r="F30" s="13"/>
    </row>
    <row r="31" spans="2:4" s="5" customFormat="1" ht="21" customHeight="1">
      <c r="B31" s="110" t="s">
        <v>67</v>
      </c>
      <c r="C31" s="112">
        <v>0.25</v>
      </c>
      <c r="D31" s="52"/>
    </row>
    <row r="32" spans="2:3" s="5" customFormat="1" ht="15">
      <c r="B32" s="113">
        <v>1</v>
      </c>
      <c r="C32" s="114"/>
    </row>
    <row r="33" spans="2:6" s="5" customFormat="1" ht="21" customHeight="1">
      <c r="B33" s="110" t="s">
        <v>39</v>
      </c>
      <c r="C33" s="115">
        <f>ROUNDDOWN(C15*C28,2)</f>
        <v>0</v>
      </c>
      <c r="D33" s="311" t="str">
        <f>IF(C33&lt;5000,"l'opération est, sauf exception régionale, soumise à un plancher d'éligibilité de 5000€ - vérifiez auprès du service instructeur","")</f>
        <v>l'opération est, sauf exception régionale, soumise à un plancher d'éligibilité de 5000€ - vérifiez auprès du service instructeur</v>
      </c>
      <c r="F33" s="24"/>
    </row>
    <row r="34" spans="2:6" s="5" customFormat="1" ht="21" customHeight="1">
      <c r="B34" s="42" t="s">
        <v>103</v>
      </c>
      <c r="C34" s="228">
        <f>ROUNDDOWN(C33*C30,2)</f>
        <v>0</v>
      </c>
      <c r="E34" s="13"/>
      <c r="F34" s="13"/>
    </row>
    <row r="35" spans="2:6" s="5" customFormat="1" ht="23.25" customHeight="1">
      <c r="B35" s="116" t="s">
        <v>70</v>
      </c>
      <c r="D35" s="13"/>
      <c r="E35" s="13"/>
      <c r="F35" s="13"/>
    </row>
    <row r="36" spans="2:6" s="5" customFormat="1" ht="36" customHeight="1">
      <c r="B36" s="124" t="s">
        <v>85</v>
      </c>
      <c r="C36" s="115">
        <f>ROUNDDOWN(C33-C34-C55,2)</f>
        <v>0</v>
      </c>
      <c r="D36" s="151">
        <f>IF(C36&lt;0,"Ce montant ne peut pas être négatif. Les financement publics obtenus/demandés sont trop élevés.","")</f>
      </c>
      <c r="E36" s="13"/>
      <c r="F36" s="13"/>
    </row>
    <row r="37" spans="2:6" s="5" customFormat="1" ht="21" customHeight="1" thickBot="1">
      <c r="B37" s="123"/>
      <c r="C37" s="118"/>
      <c r="D37" s="13"/>
      <c r="E37" s="13"/>
      <c r="F37" s="13"/>
    </row>
    <row r="38" spans="2:4" s="5" customFormat="1" ht="21" customHeight="1" thickTop="1">
      <c r="B38" s="205" t="s">
        <v>101</v>
      </c>
      <c r="C38" s="229"/>
      <c r="D38" s="13"/>
    </row>
    <row r="39" spans="2:3" ht="20.25" customHeight="1">
      <c r="B39" s="205" t="s">
        <v>102</v>
      </c>
      <c r="C39" s="263"/>
    </row>
    <row r="40" spans="2:3" ht="20.25" customHeight="1" thickBot="1">
      <c r="B40" s="264" t="s">
        <v>139</v>
      </c>
      <c r="C40" s="230"/>
    </row>
    <row r="41" spans="2:5" ht="20.25" customHeight="1" hidden="1" thickTop="1">
      <c r="B41" s="148" t="s">
        <v>84</v>
      </c>
      <c r="C41" s="149">
        <f>ROUND(SUM(C40,C39,C38),2)</f>
        <v>0</v>
      </c>
      <c r="D41" s="6"/>
      <c r="E41" s="117"/>
    </row>
    <row r="42" spans="2:6" s="150" customFormat="1" ht="19.5" customHeight="1" thickTop="1">
      <c r="B42" s="152"/>
      <c r="C42" s="152"/>
      <c r="E42" s="153">
        <f>IF((ROUND(C36,2))=C41,"","Le total doit être égal aux contreparties nationales sollicitées. L'écart entre les contreparties et les participations sollicitées est de "&amp;(ROUND(C36-C41,2)&amp;" €"))</f>
      </c>
      <c r="F42" s="154"/>
    </row>
    <row r="43" spans="2:6" ht="15.75">
      <c r="B43" s="44" t="s">
        <v>114</v>
      </c>
      <c r="C43" s="44"/>
      <c r="D43" s="44"/>
      <c r="E43" s="44"/>
      <c r="F43" s="13"/>
    </row>
    <row r="44" spans="2:5" s="5" customFormat="1" ht="45">
      <c r="B44" s="43" t="s">
        <v>71</v>
      </c>
      <c r="C44" s="43" t="s">
        <v>44</v>
      </c>
      <c r="D44" s="43" t="s">
        <v>86</v>
      </c>
      <c r="E44" s="206" t="s">
        <v>104</v>
      </c>
    </row>
    <row r="45" spans="2:6" ht="25.5">
      <c r="B45" s="187"/>
      <c r="C45" s="188"/>
      <c r="D45" s="186"/>
      <c r="E45" s="198">
        <f aca="true" t="shared" si="0" ref="E45:E54">IF(C45=0,"",C45/($C$55+$C$41))</f>
      </c>
      <c r="F45" s="184" t="s">
        <v>73</v>
      </c>
    </row>
    <row r="46" spans="2:6" ht="28.5">
      <c r="B46" s="187"/>
      <c r="C46" s="188"/>
      <c r="D46" s="186"/>
      <c r="E46" s="198">
        <f t="shared" si="0"/>
      </c>
      <c r="F46" s="184" t="s">
        <v>73</v>
      </c>
    </row>
    <row r="47" spans="2:6" ht="28.5">
      <c r="B47" s="187"/>
      <c r="C47" s="188"/>
      <c r="D47" s="186"/>
      <c r="E47" s="198">
        <f t="shared" si="0"/>
      </c>
      <c r="F47" s="184" t="s">
        <v>73</v>
      </c>
    </row>
    <row r="48" spans="2:6" ht="28.5">
      <c r="B48" s="187"/>
      <c r="C48" s="188"/>
      <c r="D48" s="186"/>
      <c r="E48" s="198">
        <f t="shared" si="0"/>
      </c>
      <c r="F48" s="184" t="s">
        <v>73</v>
      </c>
    </row>
    <row r="49" spans="2:6" ht="28.5">
      <c r="B49" s="187"/>
      <c r="C49" s="188"/>
      <c r="D49" s="186"/>
      <c r="E49" s="198">
        <f t="shared" si="0"/>
      </c>
      <c r="F49" s="184" t="s">
        <v>73</v>
      </c>
    </row>
    <row r="50" spans="2:6" ht="28.5">
      <c r="B50" s="187"/>
      <c r="C50" s="188"/>
      <c r="D50" s="186"/>
      <c r="E50" s="198">
        <f t="shared" si="0"/>
      </c>
      <c r="F50" s="184" t="s">
        <v>73</v>
      </c>
    </row>
    <row r="51" spans="2:6" ht="28.5">
      <c r="B51" s="187"/>
      <c r="C51" s="188"/>
      <c r="D51" s="186"/>
      <c r="E51" s="198">
        <f t="shared" si="0"/>
      </c>
      <c r="F51" s="184" t="s">
        <v>73</v>
      </c>
    </row>
    <row r="52" spans="2:6" ht="28.5">
      <c r="B52" s="187"/>
      <c r="C52" s="188"/>
      <c r="D52" s="186"/>
      <c r="E52" s="198">
        <f t="shared" si="0"/>
      </c>
      <c r="F52" s="184" t="s">
        <v>73</v>
      </c>
    </row>
    <row r="53" spans="2:6" ht="28.5">
      <c r="B53" s="187"/>
      <c r="C53" s="188"/>
      <c r="D53" s="186"/>
      <c r="E53" s="198">
        <f t="shared" si="0"/>
      </c>
      <c r="F53" s="184" t="s">
        <v>73</v>
      </c>
    </row>
    <row r="54" spans="2:6" ht="28.5">
      <c r="B54" s="187"/>
      <c r="C54" s="188"/>
      <c r="D54" s="186"/>
      <c r="E54" s="198">
        <f t="shared" si="0"/>
      </c>
      <c r="F54" s="184" t="s">
        <v>73</v>
      </c>
    </row>
    <row r="55" spans="2:7" ht="20.25" customHeight="1">
      <c r="B55" s="6"/>
      <c r="C55" s="232">
        <f>SUM(C45:C54)</f>
        <v>0</v>
      </c>
      <c r="D55" s="207" t="s">
        <v>116</v>
      </c>
      <c r="E55" s="233">
        <f>IF(C38=0,"",(C38)/(C41+C55))</f>
      </c>
      <c r="F55" s="19"/>
      <c r="G55" s="199"/>
    </row>
    <row r="56" spans="2:7" ht="20.25" customHeight="1">
      <c r="B56" s="6"/>
      <c r="C56" s="95"/>
      <c r="D56" s="207" t="s">
        <v>117</v>
      </c>
      <c r="E56" s="233">
        <f>IF(C39=0,"",(C39)/(C41+C55))</f>
      </c>
      <c r="G56" s="199"/>
    </row>
    <row r="57" spans="2:7" ht="20.25" customHeight="1">
      <c r="B57" s="6"/>
      <c r="C57" s="95"/>
      <c r="D57" s="207" t="s">
        <v>141</v>
      </c>
      <c r="E57" s="233">
        <f>IF(C40=0,"",(C40)/(C41+C55))</f>
      </c>
      <c r="G57" s="199"/>
    </row>
    <row r="58" spans="2:7" ht="20.25" customHeight="1" thickBot="1">
      <c r="B58" s="6"/>
      <c r="C58" s="95"/>
      <c r="D58" s="307"/>
      <c r="E58" s="306"/>
      <c r="G58" s="199"/>
    </row>
    <row r="59" spans="2:5" ht="21" customHeight="1" thickBot="1">
      <c r="B59" s="119" t="s">
        <v>68</v>
      </c>
      <c r="C59" s="120"/>
      <c r="D59" s="120"/>
      <c r="E59" s="121"/>
    </row>
    <row r="60" spans="2:5" ht="32.25" customHeight="1">
      <c r="B60" s="343" t="s">
        <v>98</v>
      </c>
      <c r="C60" s="352"/>
      <c r="D60" s="352"/>
      <c r="E60" s="352"/>
    </row>
    <row r="61" spans="2:4" ht="12.75">
      <c r="B61" s="6"/>
      <c r="C61" s="6"/>
      <c r="D61" s="19"/>
    </row>
    <row r="62" spans="2:6" ht="16.5" customHeight="1">
      <c r="B62" s="44" t="s">
        <v>6</v>
      </c>
      <c r="C62" s="6"/>
      <c r="D62" s="19"/>
      <c r="E62" s="19"/>
      <c r="F62" s="19"/>
    </row>
    <row r="63" spans="2:6" ht="24.75" customHeight="1">
      <c r="B63" s="43" t="s">
        <v>46</v>
      </c>
      <c r="C63" s="231"/>
      <c r="D63" s="19"/>
      <c r="E63" s="19"/>
      <c r="F63" s="19"/>
    </row>
    <row r="64" spans="3:6" ht="24.75" customHeight="1">
      <c r="C64" s="6"/>
      <c r="D64" s="19"/>
      <c r="E64" s="19"/>
      <c r="F64" s="19"/>
    </row>
    <row r="65" spans="2:6" ht="15.75">
      <c r="B65" s="44" t="s">
        <v>115</v>
      </c>
      <c r="C65" s="44"/>
      <c r="D65" s="234"/>
      <c r="E65" s="13"/>
      <c r="F65" s="13"/>
    </row>
    <row r="66" spans="2:6" s="25" customFormat="1" ht="33.75" customHeight="1">
      <c r="B66" s="43" t="s">
        <v>1</v>
      </c>
      <c r="C66" s="43" t="s">
        <v>5</v>
      </c>
      <c r="D66" s="204"/>
      <c r="E66" s="204"/>
      <c r="F66" s="19"/>
    </row>
    <row r="67" spans="2:6" ht="25.5">
      <c r="B67" s="187"/>
      <c r="C67" s="147"/>
      <c r="D67" s="184" t="s">
        <v>73</v>
      </c>
      <c r="E67" s="204"/>
      <c r="F67" s="204"/>
    </row>
    <row r="68" spans="2:6" ht="25.5">
      <c r="B68" s="187"/>
      <c r="C68" s="147"/>
      <c r="D68" s="184" t="s">
        <v>73</v>
      </c>
      <c r="E68" s="19"/>
      <c r="F68" s="19"/>
    </row>
    <row r="69" spans="2:6" ht="25.5">
      <c r="B69" s="187"/>
      <c r="C69" s="147"/>
      <c r="D69" s="184" t="s">
        <v>73</v>
      </c>
      <c r="E69" s="204"/>
      <c r="F69" s="204"/>
    </row>
    <row r="70" spans="2:6" ht="25.5">
      <c r="B70" s="187"/>
      <c r="C70" s="147"/>
      <c r="D70" s="184" t="s">
        <v>73</v>
      </c>
      <c r="E70" s="19"/>
      <c r="F70" s="19"/>
    </row>
    <row r="71" spans="2:6" ht="25.5">
      <c r="B71" s="187"/>
      <c r="C71" s="147"/>
      <c r="D71" s="184" t="s">
        <v>73</v>
      </c>
      <c r="E71" s="19"/>
      <c r="F71" s="19"/>
    </row>
    <row r="72" spans="2:6" ht="25.5">
      <c r="B72" s="187"/>
      <c r="C72" s="147"/>
      <c r="D72" s="184" t="s">
        <v>73</v>
      </c>
      <c r="E72" s="19"/>
      <c r="F72" s="19"/>
    </row>
    <row r="73" spans="2:6" ht="25.5">
      <c r="B73" s="187"/>
      <c r="C73" s="147"/>
      <c r="D73" s="184" t="s">
        <v>73</v>
      </c>
      <c r="E73" s="204"/>
      <c r="F73" s="204"/>
    </row>
    <row r="74" spans="2:6" ht="25.5">
      <c r="B74" s="187"/>
      <c r="C74" s="147"/>
      <c r="D74" s="184" t="s">
        <v>73</v>
      </c>
      <c r="E74" s="19"/>
      <c r="F74" s="19"/>
    </row>
    <row r="75" spans="2:6" ht="25.5">
      <c r="B75" s="187"/>
      <c r="C75" s="147"/>
      <c r="D75" s="184" t="s">
        <v>73</v>
      </c>
      <c r="E75" s="19"/>
      <c r="F75" s="19"/>
    </row>
    <row r="76" spans="2:6" ht="25.5">
      <c r="B76" s="187"/>
      <c r="C76" s="147"/>
      <c r="D76" s="184" t="s">
        <v>73</v>
      </c>
      <c r="E76" s="19"/>
      <c r="F76" s="19"/>
    </row>
    <row r="77" spans="2:6" ht="24.75" customHeight="1">
      <c r="B77" s="200" t="s">
        <v>99</v>
      </c>
      <c r="C77" s="201">
        <f>SUM(C67:C76)</f>
        <v>0</v>
      </c>
      <c r="D77" s="19"/>
      <c r="E77" s="19"/>
      <c r="F77" s="19"/>
    </row>
    <row r="78" spans="2:6" ht="24.75" customHeight="1">
      <c r="B78" s="202" t="s">
        <v>100</v>
      </c>
      <c r="C78" s="203">
        <f>IF(C91&gt;C90,C77,C91-C63)</f>
        <v>0</v>
      </c>
      <c r="D78" s="19"/>
      <c r="E78" s="19"/>
      <c r="F78" s="19"/>
    </row>
    <row r="79" spans="2:4" ht="43.5" customHeight="1" thickBot="1">
      <c r="B79" s="208"/>
      <c r="C79" s="209">
        <f>IF(C91&gt;C90,"Attention : le total des financements privés est insuffisant de "&amp;C91-C90&amp;" €","")</f>
      </c>
      <c r="D79" s="210"/>
    </row>
    <row r="80" spans="2:5" ht="25.5" customHeight="1">
      <c r="B80" s="211" t="s">
        <v>105</v>
      </c>
      <c r="C80" s="212"/>
      <c r="D80" s="212"/>
      <c r="E80" s="212"/>
    </row>
    <row r="81" spans="2:4" ht="16.5" customHeight="1" thickBot="1">
      <c r="B81" s="44"/>
      <c r="C81" s="6"/>
      <c r="D81" s="6"/>
    </row>
    <row r="82" spans="2:4" ht="24.75" customHeight="1">
      <c r="B82" s="213" t="s">
        <v>106</v>
      </c>
      <c r="C82" s="214">
        <f>ROUNDDOWN(C63+C78,2)</f>
        <v>0</v>
      </c>
      <c r="D82" s="6"/>
    </row>
    <row r="83" spans="2:4" ht="18" customHeight="1">
      <c r="B83" s="215" t="s">
        <v>107</v>
      </c>
      <c r="C83" s="216">
        <f>C63</f>
        <v>0</v>
      </c>
      <c r="D83" s="6"/>
    </row>
    <row r="84" spans="2:4" ht="18" customHeight="1">
      <c r="B84" s="217" t="s">
        <v>108</v>
      </c>
      <c r="C84" s="216">
        <f>C78</f>
        <v>0</v>
      </c>
      <c r="D84" s="6"/>
    </row>
    <row r="85" spans="2:4" ht="24.75" customHeight="1">
      <c r="B85" s="218" t="s">
        <v>31</v>
      </c>
      <c r="C85" s="219">
        <f>SUM(C34+C41+C55)</f>
        <v>0</v>
      </c>
      <c r="D85" s="6"/>
    </row>
    <row r="86" spans="2:4" ht="18" customHeight="1">
      <c r="B86" s="215" t="s">
        <v>109</v>
      </c>
      <c r="C86" s="216">
        <f>C38</f>
        <v>0</v>
      </c>
      <c r="D86" s="6"/>
    </row>
    <row r="87" spans="2:4" ht="18" customHeight="1">
      <c r="B87" s="220" t="s">
        <v>110</v>
      </c>
      <c r="C87" s="216">
        <f>C39</f>
        <v>0</v>
      </c>
      <c r="D87" s="6"/>
    </row>
    <row r="88" spans="1:4" ht="18" customHeight="1">
      <c r="A88" s="6" t="s">
        <v>7</v>
      </c>
      <c r="B88" s="220" t="s">
        <v>111</v>
      </c>
      <c r="C88" s="216">
        <f>C40+C55</f>
        <v>0</v>
      </c>
      <c r="D88" s="6"/>
    </row>
    <row r="89" spans="2:4" ht="18" customHeight="1">
      <c r="B89" s="221" t="s">
        <v>112</v>
      </c>
      <c r="C89" s="216">
        <f>C34</f>
        <v>0</v>
      </c>
      <c r="D89" s="6"/>
    </row>
    <row r="90" spans="2:3" ht="24.75" customHeight="1" hidden="1">
      <c r="B90" s="222" t="s">
        <v>61</v>
      </c>
      <c r="C90" s="223">
        <f>ROUNDDOWN(C63+C77,2)</f>
        <v>0</v>
      </c>
    </row>
    <row r="91" spans="2:6" s="5" customFormat="1" ht="24.75" customHeight="1" hidden="1">
      <c r="B91" s="224" t="s">
        <v>64</v>
      </c>
      <c r="C91" s="225">
        <f>ROUNDDOWN(C15-C33,2)</f>
        <v>0</v>
      </c>
      <c r="E91" s="13"/>
      <c r="F91" s="13"/>
    </row>
    <row r="92" spans="2:4" ht="24.75" customHeight="1" thickBot="1">
      <c r="B92" s="226" t="s">
        <v>32</v>
      </c>
      <c r="C92" s="227">
        <f>ROUNDDOWN(SUM(C82,C85),2)</f>
        <v>0</v>
      </c>
      <c r="D92" s="6"/>
    </row>
    <row r="93" ht="25.5" customHeight="1" thickBot="1"/>
    <row r="94" spans="2:6" ht="30.75" customHeight="1">
      <c r="B94" s="343" t="s">
        <v>113</v>
      </c>
      <c r="C94" s="344"/>
      <c r="D94" s="344"/>
      <c r="E94" s="344"/>
      <c r="F94" s="344"/>
    </row>
    <row r="95" spans="5:6" ht="12.75">
      <c r="E95" s="5"/>
      <c r="F95" s="5"/>
    </row>
    <row r="102" ht="18.75" customHeight="1"/>
    <row r="113" spans="2:4" ht="9.75" customHeight="1">
      <c r="B113" s="6"/>
      <c r="C113" s="6"/>
      <c r="D113" s="6"/>
    </row>
    <row r="123" spans="2:4" ht="15" customHeight="1">
      <c r="B123" s="6"/>
      <c r="C123" s="6"/>
      <c r="D123" s="6"/>
    </row>
    <row r="124" spans="2:4" ht="24.75" customHeight="1">
      <c r="B124" s="6"/>
      <c r="C124" s="6"/>
      <c r="D124" s="6"/>
    </row>
    <row r="133" spans="2:4" ht="15.75" customHeight="1">
      <c r="B133" s="6"/>
      <c r="C133" s="6"/>
      <c r="D133" s="6"/>
    </row>
    <row r="134" spans="2:4" ht="30.75" customHeight="1">
      <c r="B134" s="6"/>
      <c r="C134" s="6"/>
      <c r="D134" s="6"/>
    </row>
    <row r="142" spans="2:4" ht="29.25" customHeight="1">
      <c r="B142" s="6"/>
      <c r="C142" s="6"/>
      <c r="D142" s="6"/>
    </row>
  </sheetData>
  <sheetProtection password="C47B" sheet="1"/>
  <mergeCells count="10">
    <mergeCell ref="B94:F94"/>
    <mergeCell ref="F19:G21"/>
    <mergeCell ref="D20:E20"/>
    <mergeCell ref="B3:D3"/>
    <mergeCell ref="B60:E60"/>
    <mergeCell ref="C8:E8"/>
    <mergeCell ref="C11:E11"/>
    <mergeCell ref="B7:E7"/>
    <mergeCell ref="B10:E10"/>
    <mergeCell ref="D28:G28"/>
  </mergeCells>
  <conditionalFormatting sqref="C82">
    <cfRule type="cellIs" priority="9" dxfId="0" operator="equal" stopIfTrue="1">
      <formula>C91</formula>
    </cfRule>
  </conditionalFormatting>
  <conditionalFormatting sqref="C90">
    <cfRule type="cellIs" priority="6" dxfId="0" operator="equal" stopIfTrue="1">
      <formula>#REF!</formula>
    </cfRule>
  </conditionalFormatting>
  <conditionalFormatting sqref="C92">
    <cfRule type="cellIs" priority="7" dxfId="0" operator="equal" stopIfTrue="1">
      <formula>$C$15</formula>
    </cfRule>
  </conditionalFormatting>
  <conditionalFormatting sqref="C38:C40">
    <cfRule type="expression" priority="5" dxfId="9" stopIfTrue="1">
      <formula>$C$41=$C$36</formula>
    </cfRule>
  </conditionalFormatting>
  <conditionalFormatting sqref="C33">
    <cfRule type="cellIs" priority="5" dxfId="10" operator="lessThan" stopIfTrue="1">
      <formula>5000</formula>
    </cfRule>
  </conditionalFormatting>
  <dataValidations count="5">
    <dataValidation type="decimal" allowBlank="1" showInputMessage="1" showErrorMessage="1" sqref="C67:C76">
      <formula1>0</formula1>
      <formula2>10000000</formula2>
    </dataValidation>
    <dataValidation type="decimal" operator="greaterThan" allowBlank="1" showInputMessage="1" showErrorMessage="1" sqref="C45:C54">
      <formula1>0</formula1>
    </dataValidation>
    <dataValidation operator="greaterThan" allowBlank="1" showInputMessage="1" showErrorMessage="1" sqref="D45:D54"/>
    <dataValidation allowBlank="1" showInputMessage="1" showErrorMessage="1" error="Ce montant est calculé à partir des données saisie dans l'annexe 1" sqref="C15"/>
    <dataValidation type="list" allowBlank="1" showInputMessage="1" showErrorMessage="1" sqref="C28">
      <formula1>"30%,50%,80%"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6" r:id="rId3"/>
  <headerFooter alignWithMargins="0">
    <oddFooter>&amp;L&amp;"Calibri,Italique"&amp;8Annexes techniques - Mesure 32&amp;R&amp;"Calibri,Italique"&amp;8V1.2.1 octobre 2017</oddFooter>
  </headerFooter>
  <rowBreaks count="1" manualBreakCount="1">
    <brk id="42" min="1" max="6" man="1"/>
  </rowBreaks>
  <drawing r:id="rId2"/>
  <legacyDrawing r:id="rId1"/>
</worksheet>
</file>

<file path=xl/worksheets/sheet4.xml><?xml version="1.0" encoding="utf-8"?>
<worksheet xmlns="http://schemas.openxmlformats.org/spreadsheetml/2006/main" xmlns:r="http://schemas.openxmlformats.org/officeDocument/2006/relationships">
  <sheetPr codeName="Feuil5">
    <pageSetUpPr fitToPage="1"/>
  </sheetPr>
  <dimension ref="A1:L52"/>
  <sheetViews>
    <sheetView showGridLines="0" view="pageBreakPreview" zoomScaleNormal="55" zoomScaleSheetLayoutView="100" zoomScalePageLayoutView="10" workbookViewId="0" topLeftCell="A1">
      <selection activeCell="D6" sqref="D6"/>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2:7" ht="30">
      <c r="B1" s="38" t="s">
        <v>40</v>
      </c>
      <c r="C1" s="38"/>
      <c r="D1" s="39"/>
      <c r="E1" s="6"/>
      <c r="F1" s="6"/>
      <c r="G1" s="6"/>
    </row>
    <row r="2" spans="2:7" ht="18">
      <c r="B2" s="40" t="s">
        <v>43</v>
      </c>
      <c r="C2" s="39"/>
      <c r="D2" s="40"/>
      <c r="E2" s="6"/>
      <c r="F2" s="6"/>
      <c r="G2" s="6"/>
    </row>
    <row r="3" spans="2:7" s="6" customFormat="1" ht="18">
      <c r="B3" s="100" t="str">
        <f>'ANXE-1-DEPENSES PREVI'!B3</f>
        <v>Mesure n°32 - Santé et Sécurité à bord des navires de pêche</v>
      </c>
      <c r="C3" s="39"/>
      <c r="D3" s="39"/>
      <c r="E3" s="39"/>
      <c r="F3" s="39"/>
      <c r="G3" s="8"/>
    </row>
    <row r="4" spans="1:9" ht="15">
      <c r="A4" s="2"/>
      <c r="B4" s="262" t="str">
        <f>'ANXE-1-DEPENSES PREVI'!B4</f>
        <v>version 1.2.1 - octobre 2017</v>
      </c>
      <c r="C4" s="39"/>
      <c r="D4" s="6"/>
      <c r="E4" s="6"/>
      <c r="I4" s="17"/>
    </row>
    <row r="5" spans="2:7" ht="18">
      <c r="B5" s="40"/>
      <c r="C5" s="39"/>
      <c r="D5" s="39"/>
      <c r="E5" s="6"/>
      <c r="F5" s="6"/>
      <c r="G5" s="6"/>
    </row>
    <row r="6" spans="2:12" s="16" customFormat="1" ht="26.25">
      <c r="B6" s="41" t="s">
        <v>45</v>
      </c>
      <c r="C6" s="30"/>
      <c r="D6" s="28"/>
      <c r="E6" s="20"/>
      <c r="F6" s="20"/>
      <c r="G6" s="21"/>
      <c r="H6" s="15"/>
      <c r="I6" s="15"/>
      <c r="J6" s="15"/>
      <c r="K6" s="15"/>
      <c r="L6" s="15"/>
    </row>
    <row r="7" spans="2:12" s="16" customFormat="1" ht="18">
      <c r="B7" s="116" t="s">
        <v>159</v>
      </c>
      <c r="C7" s="30"/>
      <c r="D7" s="28"/>
      <c r="E7" s="20"/>
      <c r="F7" s="20"/>
      <c r="G7" s="21"/>
      <c r="H7" s="15"/>
      <c r="I7" s="15"/>
      <c r="J7" s="15"/>
      <c r="K7" s="15"/>
      <c r="L7" s="15"/>
    </row>
    <row r="8" spans="2:4" s="69" customFormat="1" ht="17.25" customHeight="1">
      <c r="B8" s="71"/>
      <c r="D8" s="70"/>
    </row>
    <row r="9" spans="2:12" s="16" customFormat="1" ht="24.75" customHeight="1">
      <c r="B9" s="361" t="s">
        <v>65</v>
      </c>
      <c r="C9" s="362"/>
      <c r="D9" s="362"/>
      <c r="E9" s="363"/>
      <c r="F9" s="20"/>
      <c r="G9" s="21"/>
      <c r="H9" s="15"/>
      <c r="I9" s="15"/>
      <c r="J9" s="15"/>
      <c r="K9" s="15"/>
      <c r="L9" s="15"/>
    </row>
    <row r="10" spans="2:12" s="16" customFormat="1" ht="24.75" customHeight="1">
      <c r="B10" s="98" t="s">
        <v>42</v>
      </c>
      <c r="C10" s="330" t="str">
        <f>IF('ANXE-1-DEPENSES PREVI'!$C$8=0,"Veuillez renseigner cette information à l'annexe 1",'ANXE-1-DEPENSES PREVI'!$C$8)</f>
        <v>Veuillez renseigner cette information à l'annexe 1</v>
      </c>
      <c r="D10" s="367"/>
      <c r="E10" s="368"/>
      <c r="F10" s="20"/>
      <c r="G10" s="21"/>
      <c r="H10" s="15"/>
      <c r="I10" s="15"/>
      <c r="J10" s="15"/>
      <c r="K10" s="15"/>
      <c r="L10" s="15"/>
    </row>
    <row r="11" spans="2:12" s="16" customFormat="1" ht="12" customHeight="1">
      <c r="B11" s="3"/>
      <c r="C11" s="33"/>
      <c r="D11" s="33"/>
      <c r="E11" s="20"/>
      <c r="F11" s="20"/>
      <c r="G11" s="21"/>
      <c r="H11" s="15"/>
      <c r="I11" s="15"/>
      <c r="J11" s="15"/>
      <c r="K11" s="15"/>
      <c r="L11" s="15"/>
    </row>
    <row r="12" spans="2:12" s="27" customFormat="1" ht="24.75" customHeight="1">
      <c r="B12" s="361" t="s">
        <v>28</v>
      </c>
      <c r="C12" s="362"/>
      <c r="D12" s="362"/>
      <c r="E12" s="363"/>
      <c r="F12" s="50"/>
      <c r="G12" s="51"/>
      <c r="H12" s="26"/>
      <c r="I12" s="26"/>
      <c r="J12" s="26"/>
      <c r="K12" s="26"/>
      <c r="L12" s="26"/>
    </row>
    <row r="13" spans="2:12" s="16" customFormat="1" ht="24.75" customHeight="1">
      <c r="B13" s="98" t="s">
        <v>38</v>
      </c>
      <c r="C13" s="330" t="str">
        <f>IF('ANXE-1-DEPENSES PREVI'!$C$11=0,"Veuillez renseigner cette information à l'annexe 1",'ANXE-1-DEPENSES PREVI'!$C$11)</f>
        <v>Veuillez renseigner cette information à l'annexe 1</v>
      </c>
      <c r="D13" s="367"/>
      <c r="E13" s="368"/>
      <c r="F13" s="20"/>
      <c r="G13" s="21"/>
      <c r="H13" s="15"/>
      <c r="I13" s="15"/>
      <c r="J13" s="15"/>
      <c r="K13" s="15"/>
      <c r="L13" s="15"/>
    </row>
    <row r="14" spans="2:12" s="16" customFormat="1" ht="15.75" thickBot="1">
      <c r="B14" s="22"/>
      <c r="C14" s="15"/>
      <c r="D14" s="15"/>
      <c r="E14" s="15"/>
      <c r="F14" s="15"/>
      <c r="G14" s="15"/>
      <c r="H14" s="15"/>
      <c r="I14" s="15"/>
      <c r="J14" s="15"/>
      <c r="K14" s="15"/>
      <c r="L14" s="15"/>
    </row>
    <row r="15" spans="2:10" ht="33" customHeight="1">
      <c r="B15" s="369" t="s">
        <v>79</v>
      </c>
      <c r="C15" s="357" t="s">
        <v>80</v>
      </c>
      <c r="D15" s="357" t="s">
        <v>81</v>
      </c>
      <c r="E15" s="364" t="s">
        <v>82</v>
      </c>
      <c r="F15" s="365"/>
      <c r="G15" s="366"/>
      <c r="H15" s="357" t="s">
        <v>17</v>
      </c>
      <c r="I15" s="359" t="s">
        <v>83</v>
      </c>
      <c r="J15" s="58"/>
    </row>
    <row r="16" spans="2:10" ht="23.25" customHeight="1">
      <c r="B16" s="370"/>
      <c r="C16" s="371"/>
      <c r="D16" s="358"/>
      <c r="E16" s="48" t="s">
        <v>2</v>
      </c>
      <c r="F16" s="135" t="s">
        <v>3</v>
      </c>
      <c r="G16" s="47" t="s">
        <v>4</v>
      </c>
      <c r="H16" s="358"/>
      <c r="I16" s="360"/>
      <c r="J16" s="58"/>
    </row>
    <row r="17" spans="2:9" ht="24.75" customHeight="1">
      <c r="B17" s="191"/>
      <c r="C17" s="192"/>
      <c r="D17" s="193"/>
      <c r="E17" s="147"/>
      <c r="F17" s="147"/>
      <c r="G17" s="147"/>
      <c r="H17" s="89">
        <f>SUM(E17:G17)</f>
        <v>0</v>
      </c>
      <c r="I17" s="189"/>
    </row>
    <row r="18" spans="2:9" ht="24.75" customHeight="1">
      <c r="B18" s="191"/>
      <c r="C18" s="192"/>
      <c r="D18" s="193"/>
      <c r="E18" s="147"/>
      <c r="F18" s="147"/>
      <c r="G18" s="147"/>
      <c r="H18" s="89">
        <f>SUM(E18:G18)</f>
        <v>0</v>
      </c>
      <c r="I18" s="189"/>
    </row>
    <row r="19" spans="2:9" ht="24.75" customHeight="1">
      <c r="B19" s="191"/>
      <c r="C19" s="192"/>
      <c r="D19" s="193"/>
      <c r="E19" s="147"/>
      <c r="F19" s="147"/>
      <c r="G19" s="147"/>
      <c r="H19" s="89">
        <f>SUM(E19:G19)</f>
        <v>0</v>
      </c>
      <c r="I19" s="189"/>
    </row>
    <row r="20" spans="2:9" ht="24.75" customHeight="1">
      <c r="B20" s="191"/>
      <c r="C20" s="192"/>
      <c r="D20" s="193"/>
      <c r="E20" s="147"/>
      <c r="F20" s="147"/>
      <c r="G20" s="147"/>
      <c r="H20" s="89">
        <f>SUM(E20:G20)</f>
        <v>0</v>
      </c>
      <c r="I20" s="189"/>
    </row>
    <row r="21" spans="2:9" ht="24.75" customHeight="1">
      <c r="B21" s="191"/>
      <c r="C21" s="192"/>
      <c r="D21" s="193"/>
      <c r="E21" s="147"/>
      <c r="F21" s="147"/>
      <c r="G21" s="147"/>
      <c r="H21" s="89">
        <f>SUM(E21:G21)</f>
        <v>0</v>
      </c>
      <c r="I21" s="189"/>
    </row>
    <row r="22" spans="2:9" ht="24.75" customHeight="1">
      <c r="B22" s="191"/>
      <c r="C22" s="192"/>
      <c r="D22" s="193"/>
      <c r="E22" s="147"/>
      <c r="F22" s="147"/>
      <c r="G22" s="147"/>
      <c r="H22" s="89">
        <f aca="true" t="shared" si="0" ref="H22:H46">SUM(E22:G22)</f>
        <v>0</v>
      </c>
      <c r="I22" s="189"/>
    </row>
    <row r="23" spans="2:9" ht="24.75" customHeight="1">
      <c r="B23" s="191"/>
      <c r="C23" s="192"/>
      <c r="D23" s="193"/>
      <c r="E23" s="147"/>
      <c r="F23" s="147"/>
      <c r="G23" s="147"/>
      <c r="H23" s="89">
        <f t="shared" si="0"/>
        <v>0</v>
      </c>
      <c r="I23" s="189"/>
    </row>
    <row r="24" spans="2:9" ht="24.75" customHeight="1">
      <c r="B24" s="191"/>
      <c r="C24" s="192"/>
      <c r="D24" s="193"/>
      <c r="E24" s="147"/>
      <c r="F24" s="147"/>
      <c r="G24" s="147"/>
      <c r="H24" s="89">
        <f t="shared" si="0"/>
        <v>0</v>
      </c>
      <c r="I24" s="189"/>
    </row>
    <row r="25" spans="2:9" ht="24.75" customHeight="1">
      <c r="B25" s="191"/>
      <c r="C25" s="192"/>
      <c r="D25" s="193"/>
      <c r="E25" s="147"/>
      <c r="F25" s="147"/>
      <c r="G25" s="147"/>
      <c r="H25" s="89">
        <f>SUM(E25:G25)</f>
        <v>0</v>
      </c>
      <c r="I25" s="189"/>
    </row>
    <row r="26" spans="2:9" ht="24.75" customHeight="1">
      <c r="B26" s="191"/>
      <c r="C26" s="192"/>
      <c r="D26" s="193"/>
      <c r="E26" s="147"/>
      <c r="F26" s="147"/>
      <c r="G26" s="147"/>
      <c r="H26" s="89">
        <f t="shared" si="0"/>
        <v>0</v>
      </c>
      <c r="I26" s="189"/>
    </row>
    <row r="27" spans="2:9" ht="24.75" customHeight="1">
      <c r="B27" s="191"/>
      <c r="C27" s="192"/>
      <c r="D27" s="193"/>
      <c r="E27" s="147"/>
      <c r="F27" s="147"/>
      <c r="G27" s="147"/>
      <c r="H27" s="89">
        <f t="shared" si="0"/>
        <v>0</v>
      </c>
      <c r="I27" s="189"/>
    </row>
    <row r="28" spans="2:9" ht="24.75" customHeight="1">
      <c r="B28" s="191"/>
      <c r="C28" s="192"/>
      <c r="D28" s="193"/>
      <c r="E28" s="147"/>
      <c r="F28" s="147"/>
      <c r="G28" s="147"/>
      <c r="H28" s="89">
        <f t="shared" si="0"/>
        <v>0</v>
      </c>
      <c r="I28" s="189"/>
    </row>
    <row r="29" spans="2:9" ht="24.75" customHeight="1">
      <c r="B29" s="191"/>
      <c r="C29" s="192"/>
      <c r="D29" s="193"/>
      <c r="E29" s="147"/>
      <c r="F29" s="147"/>
      <c r="G29" s="147"/>
      <c r="H29" s="89">
        <f t="shared" si="0"/>
        <v>0</v>
      </c>
      <c r="I29" s="189"/>
    </row>
    <row r="30" spans="2:9" ht="24.75" customHeight="1">
      <c r="B30" s="191"/>
      <c r="C30" s="192"/>
      <c r="D30" s="193"/>
      <c r="E30" s="147"/>
      <c r="F30" s="147"/>
      <c r="G30" s="147"/>
      <c r="H30" s="89">
        <f t="shared" si="0"/>
        <v>0</v>
      </c>
      <c r="I30" s="189"/>
    </row>
    <row r="31" spans="2:9" ht="24.75" customHeight="1">
      <c r="B31" s="191"/>
      <c r="C31" s="192"/>
      <c r="D31" s="193"/>
      <c r="E31" s="147"/>
      <c r="F31" s="147"/>
      <c r="G31" s="147"/>
      <c r="H31" s="89">
        <f>SUM(E31:G31)</f>
        <v>0</v>
      </c>
      <c r="I31" s="189"/>
    </row>
    <row r="32" spans="2:9" ht="24.75" customHeight="1">
      <c r="B32" s="191"/>
      <c r="C32" s="192"/>
      <c r="D32" s="193"/>
      <c r="E32" s="147"/>
      <c r="F32" s="147"/>
      <c r="G32" s="147"/>
      <c r="H32" s="89">
        <f>SUM(E32:G32)</f>
        <v>0</v>
      </c>
      <c r="I32" s="189"/>
    </row>
    <row r="33" spans="2:9" ht="24.75" customHeight="1">
      <c r="B33" s="191"/>
      <c r="C33" s="192"/>
      <c r="D33" s="193"/>
      <c r="E33" s="147"/>
      <c r="F33" s="147"/>
      <c r="G33" s="147"/>
      <c r="H33" s="89">
        <f>SUM(E33:G33)</f>
        <v>0</v>
      </c>
      <c r="I33" s="189"/>
    </row>
    <row r="34" spans="2:9" ht="24.75" customHeight="1">
      <c r="B34" s="191"/>
      <c r="C34" s="192"/>
      <c r="D34" s="193"/>
      <c r="E34" s="147"/>
      <c r="F34" s="147"/>
      <c r="G34" s="147"/>
      <c r="H34" s="89">
        <f t="shared" si="0"/>
        <v>0</v>
      </c>
      <c r="I34" s="189"/>
    </row>
    <row r="35" spans="2:9" ht="24.75" customHeight="1">
      <c r="B35" s="191"/>
      <c r="C35" s="192"/>
      <c r="D35" s="193"/>
      <c r="E35" s="147"/>
      <c r="F35" s="147"/>
      <c r="G35" s="147"/>
      <c r="H35" s="89">
        <f t="shared" si="0"/>
        <v>0</v>
      </c>
      <c r="I35" s="189"/>
    </row>
    <row r="36" spans="2:9" ht="24.75" customHeight="1">
      <c r="B36" s="191"/>
      <c r="C36" s="192"/>
      <c r="D36" s="193"/>
      <c r="E36" s="147"/>
      <c r="F36" s="147"/>
      <c r="G36" s="147"/>
      <c r="H36" s="89">
        <f t="shared" si="0"/>
        <v>0</v>
      </c>
      <c r="I36" s="189"/>
    </row>
    <row r="37" spans="2:9" ht="24.75" customHeight="1">
      <c r="B37" s="191"/>
      <c r="C37" s="192"/>
      <c r="D37" s="193"/>
      <c r="E37" s="147"/>
      <c r="F37" s="147"/>
      <c r="G37" s="147"/>
      <c r="H37" s="89">
        <f t="shared" si="0"/>
        <v>0</v>
      </c>
      <c r="I37" s="189"/>
    </row>
    <row r="38" spans="2:9" ht="24.75" customHeight="1">
      <c r="B38" s="191"/>
      <c r="C38" s="192"/>
      <c r="D38" s="193"/>
      <c r="E38" s="147"/>
      <c r="F38" s="147"/>
      <c r="G38" s="147"/>
      <c r="H38" s="89">
        <f t="shared" si="0"/>
        <v>0</v>
      </c>
      <c r="I38" s="189"/>
    </row>
    <row r="39" spans="2:9" ht="24.75" customHeight="1">
      <c r="B39" s="191"/>
      <c r="C39" s="192"/>
      <c r="D39" s="193"/>
      <c r="E39" s="147"/>
      <c r="F39" s="147"/>
      <c r="G39" s="147"/>
      <c r="H39" s="89">
        <f t="shared" si="0"/>
        <v>0</v>
      </c>
      <c r="I39" s="189"/>
    </row>
    <row r="40" spans="2:9" ht="24.75" customHeight="1">
      <c r="B40" s="191"/>
      <c r="C40" s="192"/>
      <c r="D40" s="193"/>
      <c r="E40" s="147"/>
      <c r="F40" s="147"/>
      <c r="G40" s="147"/>
      <c r="H40" s="89">
        <f t="shared" si="0"/>
        <v>0</v>
      </c>
      <c r="I40" s="189"/>
    </row>
    <row r="41" spans="2:9" ht="24.75" customHeight="1">
      <c r="B41" s="191"/>
      <c r="C41" s="192"/>
      <c r="D41" s="193"/>
      <c r="E41" s="147"/>
      <c r="F41" s="147"/>
      <c r="G41" s="147"/>
      <c r="H41" s="89">
        <f t="shared" si="0"/>
        <v>0</v>
      </c>
      <c r="I41" s="189"/>
    </row>
    <row r="42" spans="2:9" ht="24.75" customHeight="1">
      <c r="B42" s="191"/>
      <c r="C42" s="192"/>
      <c r="D42" s="193"/>
      <c r="E42" s="147"/>
      <c r="F42" s="147"/>
      <c r="G42" s="147"/>
      <c r="H42" s="89">
        <f t="shared" si="0"/>
        <v>0</v>
      </c>
      <c r="I42" s="189"/>
    </row>
    <row r="43" spans="2:9" ht="24.75" customHeight="1">
      <c r="B43" s="191"/>
      <c r="C43" s="192"/>
      <c r="D43" s="193"/>
      <c r="E43" s="147"/>
      <c r="F43" s="147"/>
      <c r="G43" s="147"/>
      <c r="H43" s="89">
        <f t="shared" si="0"/>
        <v>0</v>
      </c>
      <c r="I43" s="189"/>
    </row>
    <row r="44" spans="2:9" ht="24.75" customHeight="1">
      <c r="B44" s="191"/>
      <c r="C44" s="192"/>
      <c r="D44" s="193"/>
      <c r="E44" s="147"/>
      <c r="F44" s="147"/>
      <c r="G44" s="147"/>
      <c r="H44" s="89">
        <f t="shared" si="0"/>
        <v>0</v>
      </c>
      <c r="I44" s="189"/>
    </row>
    <row r="45" spans="2:9" ht="24.75" customHeight="1">
      <c r="B45" s="191"/>
      <c r="C45" s="192"/>
      <c r="D45" s="193"/>
      <c r="E45" s="147"/>
      <c r="F45" s="147"/>
      <c r="G45" s="147"/>
      <c r="H45" s="89">
        <f t="shared" si="0"/>
        <v>0</v>
      </c>
      <c r="I45" s="189"/>
    </row>
    <row r="46" spans="2:9" ht="24.75" customHeight="1" thickBot="1">
      <c r="B46" s="194"/>
      <c r="C46" s="195"/>
      <c r="D46" s="196"/>
      <c r="E46" s="197"/>
      <c r="F46" s="197"/>
      <c r="G46" s="197"/>
      <c r="H46" s="94">
        <f t="shared" si="0"/>
        <v>0</v>
      </c>
      <c r="I46" s="190"/>
    </row>
    <row r="47" spans="8:9" ht="10.5" customHeight="1">
      <c r="H47" s="93"/>
      <c r="I47" s="93"/>
    </row>
    <row r="48" spans="2:9" ht="24" customHeight="1">
      <c r="B48" s="7"/>
      <c r="C48" s="14"/>
      <c r="G48" s="90" t="s">
        <v>58</v>
      </c>
      <c r="H48" s="91">
        <f>SUM(H17:H46)</f>
        <v>0</v>
      </c>
      <c r="I48" s="92">
        <f>SUM(I17:I46)</f>
        <v>0</v>
      </c>
    </row>
    <row r="52" ht="15">
      <c r="F52" s="54"/>
    </row>
    <row r="53" ht="15.75" customHeight="1"/>
    <row r="54" ht="21" customHeight="1"/>
    <row r="55" ht="17.25" customHeight="1"/>
    <row r="68" ht="24.75" customHeight="1"/>
    <row r="70" ht="14.25" customHeight="1"/>
    <row r="75" ht="16.5" customHeight="1"/>
    <row r="76" ht="16.5" customHeight="1"/>
    <row r="78" ht="17.25" customHeight="1"/>
    <row r="94" ht="18.75" customHeight="1"/>
    <row r="105" ht="9.75" customHeight="1"/>
    <row r="115" ht="15" customHeight="1"/>
    <row r="116" ht="24.75" customHeight="1"/>
    <row r="125" ht="15.75" customHeight="1"/>
    <row r="126" ht="30.75" customHeight="1"/>
    <row r="134" ht="29.25" customHeight="1"/>
  </sheetData>
  <sheetProtection password="C47B" sheet="1"/>
  <mergeCells count="10">
    <mergeCell ref="H15:H16"/>
    <mergeCell ref="I15:I16"/>
    <mergeCell ref="B9:E9"/>
    <mergeCell ref="E15:G15"/>
    <mergeCell ref="C13:E13"/>
    <mergeCell ref="C10:E10"/>
    <mergeCell ref="B12:E12"/>
    <mergeCell ref="B15:B16"/>
    <mergeCell ref="C15:C16"/>
    <mergeCell ref="D15:D16"/>
  </mergeCells>
  <dataValidations count="2">
    <dataValidation operator="greaterThanOrEqual" allowBlank="1" showInputMessage="1" showErrorMessage="1" sqref="B17:D46"/>
    <dataValidation type="decimal" operator="greaterThanOrEqual" allowBlank="1" showInputMessage="1" showErrorMessage="1" sqref="E17:G46 I17:I46">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oddFooter>&amp;L&amp;"Calibri,Italique"&amp;8Annexes techniques - Mesure 32&amp;R&amp;"Calibri,Italique"&amp;8V1.2.1 octobre 2017</oddFooter>
  </headerFooter>
</worksheet>
</file>

<file path=xl/worksheets/sheet5.xml><?xml version="1.0" encoding="utf-8"?>
<worksheet xmlns="http://schemas.openxmlformats.org/spreadsheetml/2006/main" xmlns:r="http://schemas.openxmlformats.org/officeDocument/2006/relationships">
  <sheetPr codeName="Feuil6">
    <pageSetUpPr fitToPage="1"/>
  </sheetPr>
  <dimension ref="A1:O24"/>
  <sheetViews>
    <sheetView showGridLines="0" view="pageBreakPreview" zoomScaleNormal="85" zoomScaleSheetLayoutView="100" zoomScalePageLayoutView="0" workbookViewId="0" topLeftCell="A1">
      <selection activeCell="D15" sqref="D15"/>
    </sheetView>
  </sheetViews>
  <sheetFormatPr defaultColWidth="11.421875" defaultRowHeight="15"/>
  <cols>
    <col min="1" max="1" width="4.421875" style="0" customWidth="1"/>
    <col min="2" max="2" width="58.140625" style="0" customWidth="1"/>
    <col min="3" max="3" width="14.851562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38" t="s">
        <v>40</v>
      </c>
      <c r="C1" s="38"/>
      <c r="D1" s="39"/>
      <c r="E1" s="6"/>
      <c r="F1" s="6"/>
      <c r="G1" s="6"/>
    </row>
    <row r="2" spans="2:7" ht="18">
      <c r="B2" s="8" t="s">
        <v>43</v>
      </c>
      <c r="C2" s="39"/>
      <c r="D2" s="8"/>
      <c r="E2" s="6"/>
      <c r="F2" s="6"/>
      <c r="G2" s="6"/>
    </row>
    <row r="3" spans="2:7" s="6" customFormat="1" ht="18">
      <c r="B3" s="100" t="str">
        <f>'ANXE-1-DEPENSES PREVI'!B3</f>
        <v>Mesure n°32 - Santé et Sécurité à bord des navires de pêche</v>
      </c>
      <c r="C3" s="39"/>
      <c r="D3" s="39"/>
      <c r="E3" s="39"/>
      <c r="F3" s="39"/>
      <c r="G3" s="8"/>
    </row>
    <row r="4" spans="1:9" ht="15">
      <c r="A4" s="2"/>
      <c r="B4" s="262" t="str">
        <f>'ANXE-1-DEPENSES PREVI'!B4</f>
        <v>version 1.2.1 - octobre 2017</v>
      </c>
      <c r="C4" s="39"/>
      <c r="D4" s="6"/>
      <c r="E4" s="6"/>
      <c r="I4" s="17"/>
    </row>
    <row r="5" spans="2:8" s="6" customFormat="1" ht="18">
      <c r="B5" s="8"/>
      <c r="C5" s="39"/>
      <c r="D5" s="39"/>
      <c r="H5"/>
    </row>
    <row r="6" spans="2:8" s="8" customFormat="1" ht="26.25">
      <c r="B6" s="41" t="s">
        <v>33</v>
      </c>
      <c r="C6" s="30"/>
      <c r="D6" s="60"/>
      <c r="E6" s="20"/>
      <c r="F6" s="20"/>
      <c r="G6" s="21"/>
      <c r="H6" s="15"/>
    </row>
    <row r="7" spans="2:8" s="8" customFormat="1" ht="26.25">
      <c r="B7" s="41"/>
      <c r="C7" s="30"/>
      <c r="D7" s="60"/>
      <c r="E7" s="20"/>
      <c r="F7" s="20"/>
      <c r="G7" s="21"/>
      <c r="H7" s="15"/>
    </row>
    <row r="8" spans="2:8" s="8" customFormat="1" ht="24.75" customHeight="1">
      <c r="B8" s="373" t="s">
        <v>0</v>
      </c>
      <c r="C8" s="374"/>
      <c r="D8" s="374"/>
      <c r="E8" s="372"/>
      <c r="F8" s="368"/>
      <c r="G8" s="21"/>
      <c r="H8" s="15"/>
    </row>
    <row r="9" spans="2:8" s="8" customFormat="1" ht="24.75" customHeight="1">
      <c r="B9" s="103" t="s">
        <v>42</v>
      </c>
      <c r="C9" s="330" t="str">
        <f>IF('ANXE-1-DEPENSES PREVI'!$C$8=0,"Veuillez renseigner cette information à l'annexe 1",'ANXE-1-DEPENSES PREVI'!$C$8)</f>
        <v>Veuillez renseigner cette information à l'annexe 1</v>
      </c>
      <c r="D9" s="367"/>
      <c r="E9" s="372"/>
      <c r="F9" s="368"/>
      <c r="G9" s="21"/>
      <c r="H9" s="15"/>
    </row>
    <row r="10" spans="2:13" ht="12" customHeight="1">
      <c r="B10" s="3"/>
      <c r="C10" s="33"/>
      <c r="D10" s="33"/>
      <c r="E10" s="20"/>
      <c r="F10" s="20"/>
      <c r="G10" s="21"/>
      <c r="H10" s="15"/>
      <c r="I10" s="17"/>
      <c r="J10" s="17"/>
      <c r="K10" s="17"/>
      <c r="L10" s="17"/>
      <c r="M10" s="17"/>
    </row>
    <row r="11" spans="2:15" s="27" customFormat="1" ht="24.75" customHeight="1">
      <c r="B11" s="373" t="s">
        <v>28</v>
      </c>
      <c r="C11" s="374"/>
      <c r="D11" s="374"/>
      <c r="E11" s="372"/>
      <c r="F11" s="368"/>
      <c r="G11" s="51"/>
      <c r="H11" s="26"/>
      <c r="I11" s="9"/>
      <c r="J11" s="9"/>
      <c r="K11" s="9"/>
      <c r="L11" s="9"/>
      <c r="M11" s="9"/>
      <c r="N11" s="26"/>
      <c r="O11" s="26"/>
    </row>
    <row r="12" spans="2:15" s="16" customFormat="1" ht="24.75" customHeight="1">
      <c r="B12" s="103" t="s">
        <v>38</v>
      </c>
      <c r="C12" s="330" t="str">
        <f>IF('ANXE-1-DEPENSES PREVI'!$C$11=0,"Veuillez renseigner cette information à l'annexe 1",'ANXE-1-DEPENSES PREVI'!$C$11)</f>
        <v>Veuillez renseigner cette information à l'annexe 1</v>
      </c>
      <c r="D12" s="367"/>
      <c r="E12" s="372"/>
      <c r="F12" s="368"/>
      <c r="G12" s="21"/>
      <c r="H12" s="15"/>
      <c r="I12" s="4"/>
      <c r="J12" s="4"/>
      <c r="K12" s="4"/>
      <c r="L12" s="4"/>
      <c r="M12" s="4"/>
      <c r="N12" s="15"/>
      <c r="O12" s="15"/>
    </row>
    <row r="13" spans="7:13" ht="15">
      <c r="G13" s="17"/>
      <c r="H13" s="17"/>
      <c r="I13" s="17"/>
      <c r="J13" s="17"/>
      <c r="K13" s="17"/>
      <c r="L13" s="17"/>
      <c r="M13" s="17"/>
    </row>
    <row r="14" spans="2:13" ht="34.5" customHeight="1">
      <c r="B14" s="155" t="s">
        <v>87</v>
      </c>
      <c r="C14" s="156" t="s">
        <v>22</v>
      </c>
      <c r="D14" s="157" t="s">
        <v>88</v>
      </c>
      <c r="F14" s="17"/>
      <c r="G14" s="17"/>
      <c r="H14" s="17"/>
      <c r="I14" s="17"/>
      <c r="J14" s="17"/>
      <c r="K14" s="17"/>
      <c r="L14" s="17"/>
      <c r="M14" s="17"/>
    </row>
    <row r="15" spans="2:13" ht="34.5" customHeight="1">
      <c r="B15" s="315" t="s">
        <v>212</v>
      </c>
      <c r="C15" s="316" t="s">
        <v>211</v>
      </c>
      <c r="D15" s="317"/>
      <c r="F15" s="17"/>
      <c r="G15" s="17"/>
      <c r="H15" s="17"/>
      <c r="I15" s="17"/>
      <c r="J15" s="17"/>
      <c r="K15" s="17"/>
      <c r="L15" s="17"/>
      <c r="M15" s="17"/>
    </row>
    <row r="16" ht="17.25" customHeight="1">
      <c r="C16" s="185"/>
    </row>
    <row r="17" spans="2:6" ht="47.25">
      <c r="B17" s="63" t="s">
        <v>34</v>
      </c>
      <c r="C17" s="64" t="s">
        <v>35</v>
      </c>
      <c r="D17" s="64" t="s">
        <v>36</v>
      </c>
      <c r="E17" s="65"/>
      <c r="F17" s="66" t="s">
        <v>37</v>
      </c>
    </row>
    <row r="18" spans="2:6" ht="49.5" customHeight="1">
      <c r="B18" s="320" t="s">
        <v>144</v>
      </c>
      <c r="C18" s="321">
        <v>1</v>
      </c>
      <c r="D18" s="322" t="s">
        <v>145</v>
      </c>
      <c r="E18" s="323"/>
      <c r="F18" s="324">
        <v>1</v>
      </c>
    </row>
    <row r="19" spans="2:6" ht="30" customHeight="1">
      <c r="B19" s="380" t="s">
        <v>146</v>
      </c>
      <c r="C19" s="379">
        <v>2</v>
      </c>
      <c r="D19" s="318" t="s">
        <v>147</v>
      </c>
      <c r="E19" s="272"/>
      <c r="F19" s="319">
        <v>23</v>
      </c>
    </row>
    <row r="20" spans="2:6" ht="30" customHeight="1">
      <c r="B20" s="381"/>
      <c r="C20" s="379"/>
      <c r="D20" s="268" t="s">
        <v>148</v>
      </c>
      <c r="E20" s="272"/>
      <c r="F20" s="271">
        <v>24</v>
      </c>
    </row>
    <row r="21" spans="2:6" ht="30" customHeight="1">
      <c r="B21" s="269" t="s">
        <v>206</v>
      </c>
      <c r="C21" s="270">
        <v>3</v>
      </c>
      <c r="D21" s="267"/>
      <c r="E21" s="265"/>
      <c r="F21" s="266"/>
    </row>
    <row r="22" ht="18.75" customHeight="1"/>
    <row r="23" spans="2:3" ht="15">
      <c r="B23" s="377" t="s">
        <v>149</v>
      </c>
      <c r="C23" s="378"/>
    </row>
    <row r="24" spans="2:4" ht="30">
      <c r="B24" s="375"/>
      <c r="C24" s="376"/>
      <c r="D24" s="313" t="s">
        <v>73</v>
      </c>
    </row>
    <row r="29" ht="9.75" customHeight="1"/>
    <row r="39" ht="15" customHeight="1"/>
    <row r="40" ht="24.75" customHeight="1"/>
    <row r="49" ht="15.75" customHeight="1"/>
    <row r="50" ht="30.75" customHeight="1"/>
    <row r="58" ht="29.25" customHeight="1"/>
  </sheetData>
  <sheetProtection password="C47B" sheet="1" objects="1" scenarios="1"/>
  <mergeCells count="8">
    <mergeCell ref="B24:C24"/>
    <mergeCell ref="B23:C23"/>
    <mergeCell ref="C19:C20"/>
    <mergeCell ref="B19:B20"/>
    <mergeCell ref="C9:F9"/>
    <mergeCell ref="B8:F8"/>
    <mergeCell ref="B11:F11"/>
    <mergeCell ref="C12:F12"/>
  </mergeCells>
  <dataValidations count="1">
    <dataValidation type="decimal" operator="greaterThanOrEqual" allowBlank="1" showInputMessage="1" showErrorMessage="1" sqref="D15">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4" r:id="rId2"/>
  <headerFooter alignWithMargins="0">
    <oddFooter>&amp;L&amp;"Calibri,Italique"&amp;8Annexes techniques - Mesure 32&amp;R&amp;"Calibri,Italique"&amp;8V1.2.1 octobre 2017</oddFooter>
  </headerFooter>
  <legacyDrawing r:id="rId1"/>
</worksheet>
</file>

<file path=xl/worksheets/sheet6.xml><?xml version="1.0" encoding="utf-8"?>
<worksheet xmlns="http://schemas.openxmlformats.org/spreadsheetml/2006/main" xmlns:r="http://schemas.openxmlformats.org/officeDocument/2006/relationships">
  <sheetPr codeName="Feuil7">
    <pageSetUpPr fitToPage="1"/>
  </sheetPr>
  <dimension ref="A1:J27"/>
  <sheetViews>
    <sheetView showGridLines="0" view="pageBreakPreview" zoomScaleNormal="98" zoomScaleSheetLayoutView="100" zoomScalePageLayoutView="0" workbookViewId="0" topLeftCell="A1">
      <selection activeCell="D6" sqref="D6"/>
    </sheetView>
  </sheetViews>
  <sheetFormatPr defaultColWidth="11.421875" defaultRowHeight="15"/>
  <cols>
    <col min="1" max="1" width="3.00390625" style="0" customWidth="1"/>
    <col min="2" max="2" width="52.140625" style="0" customWidth="1"/>
    <col min="3" max="3" width="22.00390625" style="0" customWidth="1"/>
    <col min="4" max="4" width="15.28125" style="0" customWidth="1"/>
    <col min="5" max="5" width="13.421875" style="0" customWidth="1"/>
    <col min="6" max="6" width="20.8515625" style="0" bestFit="1" customWidth="1"/>
  </cols>
  <sheetData>
    <row r="1" spans="2:5" ht="30">
      <c r="B1" s="38" t="s">
        <v>40</v>
      </c>
      <c r="C1" s="38"/>
      <c r="D1" s="39"/>
      <c r="E1" s="6"/>
    </row>
    <row r="2" spans="2:5" ht="18">
      <c r="B2" s="8" t="s">
        <v>43</v>
      </c>
      <c r="C2" s="39"/>
      <c r="D2" s="8"/>
      <c r="E2" s="6"/>
    </row>
    <row r="3" spans="2:7" s="6" customFormat="1" ht="18">
      <c r="B3" s="100" t="str">
        <f>'ANXE-1-DEPENSES PREVI'!B3</f>
        <v>Mesure n°32 - Santé et Sécurité à bord des navires de pêche</v>
      </c>
      <c r="C3" s="39"/>
      <c r="D3" s="39"/>
      <c r="E3" s="39"/>
      <c r="F3" s="39"/>
      <c r="G3" s="8"/>
    </row>
    <row r="4" spans="1:9" ht="15">
      <c r="A4" s="2"/>
      <c r="B4" s="262" t="str">
        <f>'ANXE-1-DEPENSES PREVI'!B4</f>
        <v>version 1.2.1 - octobre 2017</v>
      </c>
      <c r="C4" s="39"/>
      <c r="D4" s="6"/>
      <c r="E4" s="6"/>
      <c r="I4" s="17"/>
    </row>
    <row r="5" spans="2:10" ht="18">
      <c r="B5" s="8"/>
      <c r="C5" s="39"/>
      <c r="D5" s="39"/>
      <c r="E5" s="6"/>
      <c r="G5" s="6"/>
      <c r="H5" s="6"/>
      <c r="I5" s="6"/>
      <c r="J5" s="6"/>
    </row>
    <row r="6" spans="2:10" ht="26.25">
      <c r="B6" s="41" t="s">
        <v>16</v>
      </c>
      <c r="C6" s="30"/>
      <c r="D6" s="60"/>
      <c r="E6" s="20"/>
      <c r="F6" s="15"/>
      <c r="G6" s="8"/>
      <c r="H6" s="8"/>
      <c r="I6" s="8"/>
      <c r="J6" s="8"/>
    </row>
    <row r="7" spans="2:10" ht="26.25">
      <c r="B7" s="41"/>
      <c r="C7" s="30"/>
      <c r="D7" s="60"/>
      <c r="E7" s="20"/>
      <c r="F7" s="15"/>
      <c r="G7" s="8"/>
      <c r="H7" s="8"/>
      <c r="I7" s="8"/>
      <c r="J7" s="8"/>
    </row>
    <row r="8" spans="2:10" ht="24.75" customHeight="1">
      <c r="B8" s="373" t="s">
        <v>0</v>
      </c>
      <c r="C8" s="374"/>
      <c r="D8" s="374"/>
      <c r="E8" s="372"/>
      <c r="F8" s="368"/>
      <c r="G8" s="8"/>
      <c r="H8" s="8"/>
      <c r="I8" s="8"/>
      <c r="J8" s="8"/>
    </row>
    <row r="9" spans="2:6" s="8" customFormat="1" ht="24.75" customHeight="1">
      <c r="B9" s="102" t="s">
        <v>42</v>
      </c>
      <c r="C9" s="330" t="str">
        <f>IF('ANXE-1-DEPENSES PREVI'!$C$8=0,"Veuillez renseigner cette information à l'annexe 1",'ANXE-1-DEPENSES PREVI'!$C$8)</f>
        <v>Veuillez renseigner cette information à l'annexe 1</v>
      </c>
      <c r="D9" s="367"/>
      <c r="E9" s="372"/>
      <c r="F9" s="368"/>
    </row>
    <row r="10" spans="2:10" ht="12" customHeight="1">
      <c r="B10" s="1"/>
      <c r="C10" s="33"/>
      <c r="D10" s="33"/>
      <c r="E10" s="20"/>
      <c r="F10" s="15"/>
      <c r="G10" s="17"/>
      <c r="H10" s="17"/>
      <c r="I10" s="17"/>
      <c r="J10" s="17"/>
    </row>
    <row r="11" spans="2:10" s="10" customFormat="1" ht="24.75" customHeight="1">
      <c r="B11" s="373" t="s">
        <v>28</v>
      </c>
      <c r="C11" s="374"/>
      <c r="D11" s="374"/>
      <c r="E11" s="372"/>
      <c r="F11" s="368"/>
      <c r="G11" s="9"/>
      <c r="H11" s="9"/>
      <c r="I11" s="9"/>
      <c r="J11" s="9"/>
    </row>
    <row r="12" spans="2:10" ht="24.75" customHeight="1">
      <c r="B12" s="102" t="s">
        <v>38</v>
      </c>
      <c r="C12" s="330" t="str">
        <f>IF('ANXE-1-DEPENSES PREVI'!$C$11=0,"Veuillez renseigner cette information à l'annexe 1",'ANXE-1-DEPENSES PREVI'!$C$11)</f>
        <v>Veuillez renseigner cette information à l'annexe 1</v>
      </c>
      <c r="D12" s="367"/>
      <c r="E12" s="372"/>
      <c r="F12" s="368"/>
      <c r="G12" s="4"/>
      <c r="H12" s="4"/>
      <c r="I12" s="4"/>
      <c r="J12" s="4"/>
    </row>
    <row r="13" spans="2:5" ht="15">
      <c r="B13" s="1"/>
      <c r="C13" s="1"/>
      <c r="D13" s="1"/>
      <c r="E13" s="1"/>
    </row>
    <row r="14" spans="2:5" ht="33" customHeight="1">
      <c r="B14" s="61" t="s">
        <v>47</v>
      </c>
      <c r="C14" s="62" t="s">
        <v>54</v>
      </c>
      <c r="D14" s="62" t="s">
        <v>48</v>
      </c>
      <c r="E14" s="129" t="s">
        <v>55</v>
      </c>
    </row>
    <row r="15" spans="2:5" ht="30" customHeight="1">
      <c r="B15" s="130" t="s">
        <v>165</v>
      </c>
      <c r="C15" s="67" t="s">
        <v>157</v>
      </c>
      <c r="D15" s="141"/>
      <c r="E15" s="142"/>
    </row>
    <row r="16" spans="2:5" ht="57">
      <c r="B16" s="314" t="s">
        <v>208</v>
      </c>
      <c r="C16" s="56" t="s">
        <v>157</v>
      </c>
      <c r="D16" s="141"/>
      <c r="E16" s="142"/>
    </row>
    <row r="17" spans="2:5" ht="30" customHeight="1">
      <c r="B17" s="131" t="s">
        <v>150</v>
      </c>
      <c r="C17" s="56" t="s">
        <v>157</v>
      </c>
      <c r="D17" s="143"/>
      <c r="E17" s="144"/>
    </row>
    <row r="18" spans="2:5" ht="45" customHeight="1">
      <c r="B18" s="131" t="s">
        <v>166</v>
      </c>
      <c r="C18" s="56" t="s">
        <v>157</v>
      </c>
      <c r="D18" s="143"/>
      <c r="E18" s="144"/>
    </row>
    <row r="19" spans="2:5" ht="53.25" customHeight="1">
      <c r="B19" s="131" t="s">
        <v>151</v>
      </c>
      <c r="C19" s="56" t="s">
        <v>157</v>
      </c>
      <c r="D19" s="143"/>
      <c r="E19" s="144"/>
    </row>
    <row r="20" spans="2:5" ht="30" customHeight="1">
      <c r="B20" s="131" t="s">
        <v>163</v>
      </c>
      <c r="C20" s="56" t="s">
        <v>157</v>
      </c>
      <c r="D20" s="143"/>
      <c r="E20" s="144"/>
    </row>
    <row r="21" spans="2:5" ht="57">
      <c r="B21" s="131" t="s">
        <v>209</v>
      </c>
      <c r="C21" s="56" t="s">
        <v>157</v>
      </c>
      <c r="D21" s="143"/>
      <c r="E21" s="144"/>
    </row>
    <row r="22" spans="2:5" ht="30" customHeight="1">
      <c r="B22" s="131" t="s">
        <v>152</v>
      </c>
      <c r="C22" s="56" t="s">
        <v>157</v>
      </c>
      <c r="D22" s="143"/>
      <c r="E22" s="276"/>
    </row>
    <row r="23" spans="2:5" ht="51" customHeight="1">
      <c r="B23" s="274" t="s">
        <v>164</v>
      </c>
      <c r="C23" s="56" t="s">
        <v>157</v>
      </c>
      <c r="D23" s="143"/>
      <c r="E23" s="275"/>
    </row>
    <row r="24" spans="2:5" ht="66.75" customHeight="1">
      <c r="B24" s="133" t="s">
        <v>153</v>
      </c>
      <c r="C24" s="56" t="s">
        <v>157</v>
      </c>
      <c r="D24" s="143"/>
      <c r="E24" s="144"/>
    </row>
    <row r="25" spans="2:5" ht="58.5" customHeight="1">
      <c r="B25" s="133" t="s">
        <v>154</v>
      </c>
      <c r="C25" s="56" t="s">
        <v>157</v>
      </c>
      <c r="D25" s="143"/>
      <c r="E25" s="144"/>
    </row>
    <row r="26" spans="2:5" ht="51" customHeight="1">
      <c r="B26" s="133" t="s">
        <v>155</v>
      </c>
      <c r="C26" s="56" t="s">
        <v>157</v>
      </c>
      <c r="D26" s="143"/>
      <c r="E26" s="144"/>
    </row>
    <row r="27" spans="2:5" ht="48" customHeight="1">
      <c r="B27" s="273" t="s">
        <v>156</v>
      </c>
      <c r="C27" s="132" t="s">
        <v>157</v>
      </c>
      <c r="D27" s="145"/>
      <c r="E27" s="146"/>
    </row>
    <row r="32" ht="15.75" customHeight="1"/>
    <row r="33" ht="21" customHeight="1"/>
    <row r="34" ht="17.25" customHeight="1"/>
    <row r="47" ht="24.75" customHeight="1"/>
    <row r="49" ht="14.25" customHeight="1"/>
    <row r="54" ht="16.5" customHeight="1"/>
    <row r="55" ht="16.5" customHeight="1"/>
    <row r="57" ht="17.25" customHeight="1"/>
    <row r="73" ht="18.75" customHeight="1"/>
    <row r="84" ht="9.75" customHeight="1"/>
    <row r="94" ht="15" customHeight="1"/>
    <row r="95" ht="24.75" customHeight="1"/>
    <row r="104" ht="15.75" customHeight="1"/>
    <row r="105" ht="30.75" customHeight="1"/>
    <row r="113" ht="29.25" customHeight="1"/>
  </sheetData>
  <sheetProtection password="C47B" sheet="1"/>
  <mergeCells count="4">
    <mergeCell ref="B8:F8"/>
    <mergeCell ref="C9:F9"/>
    <mergeCell ref="C12:F12"/>
    <mergeCell ref="B11:F11"/>
  </mergeCells>
  <dataValidations count="1">
    <dataValidation type="list" allowBlank="1" showInputMessage="1" showErrorMessage="1" sqref="C15:C27">
      <formula1>"copie, original"</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alignWithMargins="0">
    <oddFooter>&amp;L&amp;"Calibri,Italique"&amp;8Annexes techniques - Mesure 32&amp;R&amp;"Calibri,Italique"&amp;8V1.2.1 octobre 2017</oddFooter>
  </headerFooter>
  <legacy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I27"/>
  <sheetViews>
    <sheetView showGridLines="0" view="pageBreakPreview" zoomScaleSheetLayoutView="100" zoomScalePageLayoutView="10" workbookViewId="0" topLeftCell="A1">
      <selection activeCell="D6" sqref="D6"/>
    </sheetView>
  </sheetViews>
  <sheetFormatPr defaultColWidth="11.421875" defaultRowHeight="15"/>
  <cols>
    <col min="1" max="1" width="4.140625" style="0" customWidth="1"/>
    <col min="2" max="2" width="47.140625" style="0" customWidth="1"/>
    <col min="3" max="5" width="25.7109375" style="0" customWidth="1"/>
    <col min="6" max="6" width="38.57421875" style="0" customWidth="1"/>
  </cols>
  <sheetData>
    <row r="1" spans="2:7" ht="30">
      <c r="B1" s="38" t="s">
        <v>40</v>
      </c>
      <c r="C1" s="38"/>
      <c r="D1" s="39"/>
      <c r="E1" s="6"/>
      <c r="F1" s="6"/>
      <c r="G1" s="6"/>
    </row>
    <row r="2" spans="2:7" ht="18">
      <c r="B2" s="40" t="s">
        <v>43</v>
      </c>
      <c r="C2" s="39"/>
      <c r="D2" s="40"/>
      <c r="E2" s="6"/>
      <c r="F2" s="6"/>
      <c r="G2" s="6"/>
    </row>
    <row r="3" spans="2:7" s="6" customFormat="1" ht="18">
      <c r="B3" s="100" t="str">
        <f>'ANXE-1-DEPENSES PREVI'!B3</f>
        <v>Mesure n°32 - Santé et Sécurité à bord des navires de pêche</v>
      </c>
      <c r="C3" s="39"/>
      <c r="D3" s="39"/>
      <c r="E3" s="39"/>
      <c r="F3" s="39"/>
      <c r="G3" s="8"/>
    </row>
    <row r="4" spans="1:9" ht="15">
      <c r="A4" s="2"/>
      <c r="B4" s="262" t="str">
        <f>'ANXE-1-DEPENSES PREVI'!B4</f>
        <v>version 1.2.1 - octobre 2017</v>
      </c>
      <c r="C4" s="39"/>
      <c r="D4" s="6"/>
      <c r="E4" s="6"/>
      <c r="I4" s="17"/>
    </row>
    <row r="5" spans="2:4" s="6" customFormat="1" ht="18">
      <c r="B5" s="40"/>
      <c r="C5" s="39"/>
      <c r="D5" s="39"/>
    </row>
    <row r="6" spans="2:7" s="27" customFormat="1" ht="22.5" customHeight="1">
      <c r="B6" s="41" t="s">
        <v>62</v>
      </c>
      <c r="C6" s="30"/>
      <c r="D6" s="28"/>
      <c r="E6" s="20"/>
      <c r="F6" s="20"/>
      <c r="G6" s="21"/>
    </row>
    <row r="7" spans="2:4" s="69" customFormat="1" ht="18" customHeight="1">
      <c r="B7" s="71"/>
      <c r="D7" s="70"/>
    </row>
    <row r="8" spans="2:7" s="16" customFormat="1" ht="24.75" customHeight="1">
      <c r="B8" s="373" t="s">
        <v>0</v>
      </c>
      <c r="C8" s="374"/>
      <c r="D8" s="374"/>
      <c r="E8" s="368"/>
      <c r="F8" s="20"/>
      <c r="G8" s="21"/>
    </row>
    <row r="9" spans="2:7" s="16" customFormat="1" ht="24.75" customHeight="1">
      <c r="B9" s="101" t="s">
        <v>42</v>
      </c>
      <c r="C9" s="330" t="str">
        <f>IF('ANXE-1-DEPENSES PREVI'!$C$8=0,"Veuillez renseigner cette information à l'annexe 1",'ANXE-1-DEPENSES PREVI'!$C$8)</f>
        <v>Veuillez renseigner cette information à l'annexe 1</v>
      </c>
      <c r="D9" s="367"/>
      <c r="E9" s="368"/>
      <c r="F9" s="20"/>
      <c r="G9" s="21"/>
    </row>
    <row r="10" spans="2:7" s="16" customFormat="1" ht="12" customHeight="1">
      <c r="B10" s="3"/>
      <c r="C10" s="33"/>
      <c r="D10" s="33"/>
      <c r="E10" s="20"/>
      <c r="F10" s="20"/>
      <c r="G10" s="21"/>
    </row>
    <row r="11" spans="2:7" s="27" customFormat="1" ht="24.75" customHeight="1">
      <c r="B11" s="373" t="s">
        <v>28</v>
      </c>
      <c r="C11" s="374"/>
      <c r="D11" s="374"/>
      <c r="E11" s="368"/>
      <c r="F11" s="50"/>
      <c r="G11" s="51"/>
    </row>
    <row r="12" spans="2:7" s="16" customFormat="1" ht="24.75" customHeight="1">
      <c r="B12" s="101" t="s">
        <v>38</v>
      </c>
      <c r="C12" s="330" t="str">
        <f>IF('ANXE-1-DEPENSES PREVI'!$C$11=0,"Veuillez renseigner cette information à l'annexe 1",'ANXE-1-DEPENSES PREVI'!$C$11)</f>
        <v>Veuillez renseigner cette information à l'annexe 1</v>
      </c>
      <c r="D12" s="367"/>
      <c r="E12" s="368"/>
      <c r="F12" s="20"/>
      <c r="G12" s="21"/>
    </row>
    <row r="13" s="16" customFormat="1" ht="15" customHeight="1"/>
    <row r="14" spans="2:5" s="10" customFormat="1" ht="24.75" customHeight="1">
      <c r="B14" s="387" t="s">
        <v>49</v>
      </c>
      <c r="C14" s="388"/>
      <c r="D14" s="388"/>
      <c r="E14" s="389"/>
    </row>
    <row r="15" spans="2:8" s="10" customFormat="1" ht="33" customHeight="1">
      <c r="B15" s="46" t="s">
        <v>8</v>
      </c>
      <c r="C15" s="382" t="s">
        <v>7</v>
      </c>
      <c r="D15" s="383"/>
      <c r="E15" s="384"/>
      <c r="H15" s="12"/>
    </row>
    <row r="16" spans="2:5" s="10" customFormat="1" ht="33" customHeight="1">
      <c r="B16" s="46" t="s">
        <v>78</v>
      </c>
      <c r="C16" s="385"/>
      <c r="D16" s="385"/>
      <c r="E16" s="384"/>
    </row>
    <row r="17" spans="2:5" s="10" customFormat="1" ht="33" customHeight="1">
      <c r="B17" s="46" t="s">
        <v>59</v>
      </c>
      <c r="C17" s="386"/>
      <c r="D17" s="386"/>
      <c r="E17" s="384"/>
    </row>
    <row r="18" spans="2:5" s="10" customFormat="1" ht="15">
      <c r="B18" s="57"/>
      <c r="E18" s="11"/>
    </row>
    <row r="19" spans="2:6" s="10" customFormat="1" ht="27" customHeight="1">
      <c r="B19" s="42"/>
      <c r="C19" s="47" t="s">
        <v>9</v>
      </c>
      <c r="D19" s="55" t="s">
        <v>10</v>
      </c>
      <c r="E19" s="47" t="s">
        <v>11</v>
      </c>
      <c r="F19" s="59"/>
    </row>
    <row r="20" spans="2:5" s="10" customFormat="1" ht="24.75" customHeight="1">
      <c r="B20" s="46" t="s">
        <v>12</v>
      </c>
      <c r="C20" s="147"/>
      <c r="D20" s="147"/>
      <c r="E20" s="147"/>
    </row>
    <row r="21" spans="2:5" s="10" customFormat="1" ht="24.75" customHeight="1">
      <c r="B21" s="46" t="s">
        <v>13</v>
      </c>
      <c r="C21" s="147"/>
      <c r="D21" s="147"/>
      <c r="E21" s="147"/>
    </row>
    <row r="22" spans="2:5" s="10" customFormat="1" ht="24.75" customHeight="1">
      <c r="B22" s="46" t="s">
        <v>14</v>
      </c>
      <c r="C22" s="147"/>
      <c r="D22" s="147"/>
      <c r="E22" s="147"/>
    </row>
    <row r="23" spans="2:5" s="10" customFormat="1" ht="24.75" customHeight="1">
      <c r="B23" s="46" t="s">
        <v>15</v>
      </c>
      <c r="C23" s="147"/>
      <c r="D23" s="147"/>
      <c r="E23" s="147"/>
    </row>
    <row r="24" spans="2:5" s="10" customFormat="1" ht="24.75" customHeight="1">
      <c r="B24" s="46" t="s">
        <v>74</v>
      </c>
      <c r="C24" s="147"/>
      <c r="D24" s="147"/>
      <c r="E24" s="147"/>
    </row>
    <row r="25" spans="2:5" s="10" customFormat="1" ht="24.75" customHeight="1">
      <c r="B25" s="46" t="s">
        <v>75</v>
      </c>
      <c r="C25" s="147"/>
      <c r="D25" s="147"/>
      <c r="E25" s="147"/>
    </row>
    <row r="26" spans="2:5" s="10" customFormat="1" ht="24.75" customHeight="1">
      <c r="B26" s="46" t="s">
        <v>76</v>
      </c>
      <c r="C26" s="147"/>
      <c r="D26" s="147"/>
      <c r="E26" s="147"/>
    </row>
    <row r="27" spans="2:5" s="10" customFormat="1" ht="24.75" customHeight="1">
      <c r="B27" s="46" t="s">
        <v>77</v>
      </c>
      <c r="C27" s="147"/>
      <c r="D27" s="147"/>
      <c r="E27" s="147"/>
    </row>
    <row r="28" ht="15.75" customHeight="1"/>
    <row r="29" ht="21" customHeight="1"/>
    <row r="30" ht="17.25" customHeight="1"/>
    <row r="43" ht="24.75" customHeight="1"/>
    <row r="45" ht="14.25" customHeight="1"/>
    <row r="50" ht="16.5" customHeight="1"/>
    <row r="51" ht="16.5" customHeight="1"/>
    <row r="53" ht="17.25" customHeight="1"/>
    <row r="69" ht="18.75" customHeight="1"/>
    <row r="80" ht="9.75" customHeight="1"/>
    <row r="90" ht="15" customHeight="1"/>
    <row r="91" ht="24.75" customHeight="1"/>
    <row r="100" ht="15.75" customHeight="1"/>
    <row r="101" ht="30.75" customHeight="1"/>
    <row r="109" ht="29.25" customHeight="1"/>
  </sheetData>
  <sheetProtection password="C47B" sheet="1"/>
  <mergeCells count="8">
    <mergeCell ref="C15:E15"/>
    <mergeCell ref="C16:E16"/>
    <mergeCell ref="C17:E17"/>
    <mergeCell ref="B8:E8"/>
    <mergeCell ref="B14:E14"/>
    <mergeCell ref="C12:E12"/>
    <mergeCell ref="C9:E9"/>
    <mergeCell ref="B11:E11"/>
  </mergeCells>
  <dataValidations count="3">
    <dataValidation type="decimal" operator="greaterThanOrEqual" allowBlank="1" showInputMessage="1" showErrorMessage="1" sqref="C20:E27">
      <formula1>-5000000</formula1>
    </dataValidation>
    <dataValidation type="date" operator="greaterThan" allowBlank="1" showInputMessage="1" showErrorMessage="1" sqref="C17:D17">
      <formula1>1</formula1>
    </dataValidation>
    <dataValidation type="whole" operator="greaterThanOrEqual" allowBlank="1" showInputMessage="1" showErrorMessage="1" sqref="C16:D16">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1" r:id="rId1"/>
  <headerFooter alignWithMargins="0">
    <oddFooter>&amp;L&amp;"Calibri,Italique"&amp;8Annexes techniques - Mesure 32&amp;R&amp;"Calibri,Italique"&amp;8V1.2.1 octobre 2017</oddFooter>
  </headerFooter>
</worksheet>
</file>

<file path=xl/worksheets/sheet8.xml><?xml version="1.0" encoding="utf-8"?>
<worksheet xmlns="http://schemas.openxmlformats.org/spreadsheetml/2006/main" xmlns:r="http://schemas.openxmlformats.org/officeDocument/2006/relationships">
  <sheetPr codeName="Feuil9">
    <pageSetUpPr fitToPage="1"/>
  </sheetPr>
  <dimension ref="A1:I17"/>
  <sheetViews>
    <sheetView showGridLines="0" view="pageBreakPreview" zoomScaleNormal="70" zoomScaleSheetLayoutView="100" zoomScalePageLayoutView="10" workbookViewId="0" topLeftCell="A1">
      <selection activeCell="D6" sqref="D6"/>
    </sheetView>
  </sheetViews>
  <sheetFormatPr defaultColWidth="11.421875" defaultRowHeight="15"/>
  <cols>
    <col min="1" max="1" width="3.28125" style="0" customWidth="1"/>
    <col min="2" max="2" width="40.421875" style="0" customWidth="1"/>
    <col min="3" max="3" width="74.57421875" style="0" customWidth="1"/>
    <col min="4" max="4" width="34.8515625" style="0" customWidth="1"/>
    <col min="5" max="5" width="20.421875" style="0" bestFit="1" customWidth="1"/>
  </cols>
  <sheetData>
    <row r="1" spans="2:5" ht="30">
      <c r="B1" s="38" t="s">
        <v>40</v>
      </c>
      <c r="C1" s="38"/>
      <c r="D1" s="6"/>
      <c r="E1" s="6"/>
    </row>
    <row r="2" spans="2:5" ht="18">
      <c r="B2" s="40" t="s">
        <v>43</v>
      </c>
      <c r="C2" s="39"/>
      <c r="D2" s="6"/>
      <c r="E2" s="6"/>
    </row>
    <row r="3" spans="2:7" s="6" customFormat="1" ht="18">
      <c r="B3" s="100" t="str">
        <f>'ANXE-1-DEPENSES PREVI'!B3</f>
        <v>Mesure n°32 - Santé et Sécurité à bord des navires de pêche</v>
      </c>
      <c r="C3" s="39"/>
      <c r="D3" s="39"/>
      <c r="E3" s="39"/>
      <c r="F3" s="39"/>
      <c r="G3" s="8"/>
    </row>
    <row r="4" spans="1:9" ht="15">
      <c r="A4" s="2"/>
      <c r="B4" s="262" t="str">
        <f>'ANXE-1-DEPENSES PREVI'!B4</f>
        <v>version 1.2.1 - octobre 2017</v>
      </c>
      <c r="C4" s="39"/>
      <c r="D4" s="6"/>
      <c r="E4" s="6"/>
      <c r="I4" s="17"/>
    </row>
    <row r="5" spans="2:8" ht="18">
      <c r="B5" s="40"/>
      <c r="C5" s="39"/>
      <c r="D5" s="6"/>
      <c r="E5" s="6"/>
      <c r="F5" s="6"/>
      <c r="G5" s="6"/>
      <c r="H5" s="6"/>
    </row>
    <row r="6" spans="2:8" ht="26.25">
      <c r="B6" s="41" t="s">
        <v>60</v>
      </c>
      <c r="C6" s="30"/>
      <c r="D6" s="20"/>
      <c r="E6" s="20"/>
      <c r="F6" s="27"/>
      <c r="G6" s="27"/>
      <c r="H6" s="27"/>
    </row>
    <row r="7" spans="2:8" ht="26.25">
      <c r="B7" s="41"/>
      <c r="C7" s="30"/>
      <c r="D7" s="20"/>
      <c r="E7" s="20"/>
      <c r="F7" s="27"/>
      <c r="G7" s="27"/>
      <c r="H7" s="27"/>
    </row>
    <row r="8" spans="2:3" ht="24.75" customHeight="1">
      <c r="B8" s="373" t="s">
        <v>0</v>
      </c>
      <c r="C8" s="392"/>
    </row>
    <row r="9" spans="2:3" ht="24.75" customHeight="1">
      <c r="B9" s="98" t="s">
        <v>42</v>
      </c>
      <c r="C9" s="96" t="str">
        <f>IF('ANXE-1-DEPENSES PREVI'!$C$8=0,"Veuillez renseigner cette information à l'annexe 1",'ANXE-1-DEPENSES PREVI'!$C$8)</f>
        <v>Veuillez renseigner cette information à l'annexe 1</v>
      </c>
    </row>
    <row r="10" spans="2:3" ht="12" customHeight="1">
      <c r="B10" s="3"/>
      <c r="C10" s="33"/>
    </row>
    <row r="11" spans="2:5" s="10" customFormat="1" ht="24.75" customHeight="1">
      <c r="B11" s="373" t="s">
        <v>28</v>
      </c>
      <c r="C11" s="392"/>
      <c r="E11" s="12"/>
    </row>
    <row r="12" spans="2:3" ht="24.75" customHeight="1">
      <c r="B12" s="98" t="s">
        <v>38</v>
      </c>
      <c r="C12" s="97" t="str">
        <f>IF('ANXE-1-DEPENSES PREVI'!$C$11=0,"Veuillez renseigner cette information à l'annexe 1",'ANXE-1-DEPENSES PREVI'!$C$11)</f>
        <v>Veuillez renseigner cette information à l'annexe 1</v>
      </c>
    </row>
    <row r="13" ht="14.25" customHeight="1">
      <c r="C13" s="53"/>
    </row>
    <row r="14" spans="2:4" ht="35.25" customHeight="1">
      <c r="B14" s="387" t="s">
        <v>57</v>
      </c>
      <c r="C14" s="393"/>
      <c r="D14" s="394"/>
    </row>
    <row r="15" spans="2:4" ht="187.5" customHeight="1">
      <c r="B15" s="395" t="s">
        <v>53</v>
      </c>
      <c r="C15" s="397"/>
      <c r="D15" s="398"/>
    </row>
    <row r="16" spans="2:4" ht="176.25" customHeight="1">
      <c r="B16" s="396"/>
      <c r="C16" s="390"/>
      <c r="D16" s="391"/>
    </row>
    <row r="17" spans="2:4" ht="176.25" customHeight="1">
      <c r="B17" s="325" t="s">
        <v>210</v>
      </c>
      <c r="C17" s="397"/>
      <c r="D17" s="398"/>
    </row>
    <row r="26" ht="24.75" customHeight="1"/>
    <row r="28" ht="14.25" customHeight="1"/>
    <row r="33" ht="16.5" customHeight="1"/>
    <row r="34" ht="16.5" customHeight="1"/>
    <row r="36" ht="17.25" customHeight="1"/>
    <row r="52" ht="18.75" customHeight="1"/>
    <row r="63" ht="9.75" customHeight="1"/>
    <row r="73" ht="15" customHeight="1"/>
    <row r="74" ht="24.75" customHeight="1"/>
    <row r="83" ht="15.75" customHeight="1"/>
    <row r="84" ht="30.75" customHeight="1"/>
    <row r="92" ht="29.25" customHeight="1"/>
  </sheetData>
  <sheetProtection password="C47B" sheet="1"/>
  <mergeCells count="7">
    <mergeCell ref="C17:D17"/>
    <mergeCell ref="C16:D16"/>
    <mergeCell ref="B8:C8"/>
    <mergeCell ref="B11:C11"/>
    <mergeCell ref="B14:D14"/>
    <mergeCell ref="B15:B16"/>
    <mergeCell ref="C15:D1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alignWithMargins="0">
    <oddFooter>&amp;L&amp;"Calibri,Italique"&amp;8Annexes techniques - Mesure 32&amp;R&amp;"Calibri,Italique"&amp;8V1.2.1 octobre 2017</oddFooter>
  </headerFooter>
</worksheet>
</file>

<file path=xl/worksheets/sheet9.xml><?xml version="1.0" encoding="utf-8"?>
<worksheet xmlns="http://schemas.openxmlformats.org/spreadsheetml/2006/main" xmlns:r="http://schemas.openxmlformats.org/officeDocument/2006/relationships">
  <sheetPr codeName="Feuil3">
    <tabColor indexed="44"/>
  </sheetPr>
  <dimension ref="A1:O87"/>
  <sheetViews>
    <sheetView showGridLines="0" zoomScale="70" zoomScaleNormal="70" workbookViewId="0" topLeftCell="A41">
      <selection activeCell="L83" sqref="L83"/>
    </sheetView>
  </sheetViews>
  <sheetFormatPr defaultColWidth="11.421875" defaultRowHeight="15"/>
  <cols>
    <col min="2" max="2" width="33.57421875" style="0" customWidth="1"/>
    <col min="3" max="3" width="27.140625" style="0" customWidth="1"/>
    <col min="4" max="5" width="33.421875" style="0" customWidth="1"/>
    <col min="6" max="6" width="25.140625" style="0" customWidth="1"/>
    <col min="7" max="7" width="23.00390625" style="0" customWidth="1"/>
    <col min="8" max="8" width="20.140625" style="0" customWidth="1"/>
    <col min="9" max="9" width="22.140625" style="0" customWidth="1"/>
    <col min="12" max="12" width="60.421875" style="0" customWidth="1"/>
    <col min="13" max="13" width="21.8515625" style="0" customWidth="1"/>
  </cols>
  <sheetData>
    <row r="1" ht="26.25">
      <c r="A1" s="279" t="s">
        <v>167</v>
      </c>
    </row>
    <row r="3" spans="1:11" s="6" customFormat="1" ht="18">
      <c r="A3" s="280" t="s">
        <v>168</v>
      </c>
      <c r="C3" s="281"/>
      <c r="D3" s="281"/>
      <c r="E3" s="282"/>
      <c r="F3" s="19"/>
      <c r="G3" s="19"/>
      <c r="H3" s="19"/>
      <c r="I3" s="19"/>
      <c r="J3" s="19"/>
      <c r="K3" s="19"/>
    </row>
    <row r="4" spans="1:11" s="6" customFormat="1" ht="15">
      <c r="A4" s="283" t="s">
        <v>169</v>
      </c>
      <c r="C4" s="281"/>
      <c r="D4" s="281"/>
      <c r="E4" s="282"/>
      <c r="F4" s="19"/>
      <c r="G4" s="19"/>
      <c r="H4" s="19"/>
      <c r="I4" s="19"/>
      <c r="J4" s="19"/>
      <c r="K4" s="19"/>
    </row>
    <row r="5" spans="2:11" s="6" customFormat="1" ht="12.75">
      <c r="B5" s="5"/>
      <c r="C5" s="5"/>
      <c r="D5" s="5"/>
      <c r="E5" s="19"/>
      <c r="F5" s="19"/>
      <c r="G5" s="19"/>
      <c r="H5" s="19"/>
      <c r="I5" s="19"/>
      <c r="J5" s="19"/>
      <c r="K5" s="19"/>
    </row>
    <row r="6" spans="2:9" s="19" customFormat="1" ht="15">
      <c r="B6" s="401" t="s">
        <v>170</v>
      </c>
      <c r="C6" s="401"/>
      <c r="D6" s="402"/>
      <c r="I6" s="281"/>
    </row>
    <row r="7" spans="3:11" s="6" customFormat="1" ht="12.75">
      <c r="C7" s="399"/>
      <c r="D7" s="400"/>
      <c r="E7" s="5"/>
      <c r="F7" s="19"/>
      <c r="G7" s="19"/>
      <c r="H7" s="19"/>
      <c r="I7" s="19"/>
      <c r="J7" s="19"/>
      <c r="K7" s="19"/>
    </row>
    <row r="8" spans="2:11" s="6" customFormat="1" ht="34.5">
      <c r="B8" s="285" t="s">
        <v>171</v>
      </c>
      <c r="C8" s="286" t="s">
        <v>172</v>
      </c>
      <c r="D8" s="287" t="s">
        <v>202</v>
      </c>
      <c r="E8" s="19"/>
      <c r="F8" s="19"/>
      <c r="G8" s="19"/>
      <c r="H8" s="19"/>
      <c r="I8" s="19"/>
      <c r="J8" s="19"/>
      <c r="K8" s="19"/>
    </row>
    <row r="9" spans="2:11" s="6" customFormat="1" ht="12.75">
      <c r="B9" s="288" t="s">
        <v>173</v>
      </c>
      <c r="C9" s="289">
        <f>SUM('ANXE-1-DEPENSES PREVI'!F68:H68)</f>
        <v>0</v>
      </c>
      <c r="D9" s="290">
        <v>1</v>
      </c>
      <c r="E9" s="19"/>
      <c r="F9" s="19"/>
      <c r="G9" s="19"/>
      <c r="H9" s="19"/>
      <c r="I9" s="19"/>
      <c r="J9" s="19"/>
      <c r="K9" s="19"/>
    </row>
    <row r="10" spans="2:11" s="6" customFormat="1" ht="12.75">
      <c r="B10" s="288" t="s">
        <v>174</v>
      </c>
      <c r="C10" s="291" t="s">
        <v>175</v>
      </c>
      <c r="D10" s="291" t="s">
        <v>175</v>
      </c>
      <c r="E10" s="19"/>
      <c r="F10" s="19"/>
      <c r="G10" s="19"/>
      <c r="H10" s="19"/>
      <c r="I10" s="19"/>
      <c r="J10" s="19"/>
      <c r="K10" s="19"/>
    </row>
    <row r="11" spans="2:11" s="6" customFormat="1" ht="12.75">
      <c r="B11" s="288" t="s">
        <v>176</v>
      </c>
      <c r="C11" s="291" t="s">
        <v>175</v>
      </c>
      <c r="D11" s="291" t="s">
        <v>175</v>
      </c>
      <c r="E11" s="19"/>
      <c r="F11" s="19"/>
      <c r="G11" s="19"/>
      <c r="H11" s="19"/>
      <c r="I11" s="19"/>
      <c r="J11" s="19"/>
      <c r="K11" s="19"/>
    </row>
    <row r="12" spans="2:11" s="6" customFormat="1" ht="25.5">
      <c r="B12" s="292" t="s">
        <v>177</v>
      </c>
      <c r="C12" s="291" t="s">
        <v>175</v>
      </c>
      <c r="D12" s="291" t="s">
        <v>175</v>
      </c>
      <c r="E12" s="19"/>
      <c r="F12" s="19"/>
      <c r="G12" s="19"/>
      <c r="H12" s="19"/>
      <c r="I12" s="19"/>
      <c r="J12" s="19"/>
      <c r="K12" s="19"/>
    </row>
    <row r="13" spans="2:11" s="6" customFormat="1" ht="12.75">
      <c r="B13" s="288" t="s">
        <v>178</v>
      </c>
      <c r="C13" s="291" t="s">
        <v>175</v>
      </c>
      <c r="D13" s="291" t="s">
        <v>175</v>
      </c>
      <c r="E13" s="19"/>
      <c r="F13" s="19"/>
      <c r="G13" s="19"/>
      <c r="H13" s="19"/>
      <c r="I13" s="19"/>
      <c r="J13" s="19"/>
      <c r="K13" s="19"/>
    </row>
    <row r="14" spans="2:11" s="6" customFormat="1" ht="12.75">
      <c r="B14" s="288" t="s">
        <v>179</v>
      </c>
      <c r="C14" s="291" t="s">
        <v>175</v>
      </c>
      <c r="D14" s="291" t="s">
        <v>175</v>
      </c>
      <c r="E14" s="19"/>
      <c r="F14" s="19"/>
      <c r="G14" s="19"/>
      <c r="H14" s="19"/>
      <c r="I14" s="19"/>
      <c r="J14" s="19"/>
      <c r="K14" s="19"/>
    </row>
    <row r="15" spans="2:11" s="6" customFormat="1" ht="12.75">
      <c r="B15" s="288" t="s">
        <v>180</v>
      </c>
      <c r="C15" s="291" t="s">
        <v>175</v>
      </c>
      <c r="D15" s="291" t="s">
        <v>175</v>
      </c>
      <c r="E15" s="19"/>
      <c r="F15" s="19"/>
      <c r="G15" s="19"/>
      <c r="H15" s="19"/>
      <c r="I15" s="19"/>
      <c r="J15" s="19"/>
      <c r="K15" s="19"/>
    </row>
    <row r="16" spans="2:11" s="6" customFormat="1" ht="12.75">
      <c r="B16" s="288" t="s">
        <v>181</v>
      </c>
      <c r="C16" s="291" t="s">
        <v>175</v>
      </c>
      <c r="D16" s="291" t="s">
        <v>175</v>
      </c>
      <c r="E16" s="19"/>
      <c r="F16" s="19"/>
      <c r="G16" s="19"/>
      <c r="H16" s="19"/>
      <c r="I16" s="19"/>
      <c r="J16" s="19"/>
      <c r="K16" s="19"/>
    </row>
    <row r="17" spans="2:11" s="6" customFormat="1" ht="12.75">
      <c r="B17" s="293" t="s">
        <v>182</v>
      </c>
      <c r="C17" s="294">
        <f>SUM(C9:C16)</f>
        <v>0</v>
      </c>
      <c r="D17" s="295">
        <v>1</v>
      </c>
      <c r="E17" s="19"/>
      <c r="F17" s="19"/>
      <c r="G17" s="19"/>
      <c r="H17" s="19"/>
      <c r="I17" s="19"/>
      <c r="J17" s="19"/>
      <c r="K17" s="19"/>
    </row>
    <row r="18" spans="2:11" s="6" customFormat="1" ht="12.75">
      <c r="B18" s="296"/>
      <c r="C18" s="5"/>
      <c r="D18" s="296"/>
      <c r="E18" s="19"/>
      <c r="F18" s="19"/>
      <c r="G18" s="19"/>
      <c r="H18" s="19"/>
      <c r="I18" s="19"/>
      <c r="J18" s="19"/>
      <c r="K18" s="19"/>
    </row>
    <row r="19" spans="2:11" s="6" customFormat="1" ht="12.75">
      <c r="B19" s="288" t="s">
        <v>183</v>
      </c>
      <c r="C19" s="291" t="s">
        <v>175</v>
      </c>
      <c r="D19" s="19"/>
      <c r="E19" s="19"/>
      <c r="F19" s="19"/>
      <c r="G19" s="19"/>
      <c r="H19" s="19"/>
      <c r="I19" s="19"/>
      <c r="J19" s="19"/>
      <c r="K19" s="19"/>
    </row>
    <row r="20" spans="2:11" s="6" customFormat="1" ht="12.75">
      <c r="B20" s="296"/>
      <c r="C20" s="5"/>
      <c r="D20" s="296"/>
      <c r="E20" s="19"/>
      <c r="F20" s="19"/>
      <c r="G20" s="19"/>
      <c r="H20" s="19"/>
      <c r="I20" s="19"/>
      <c r="J20" s="19"/>
      <c r="K20" s="19"/>
    </row>
    <row r="21" spans="2:11" s="6" customFormat="1" ht="12.75">
      <c r="B21" s="284" t="s">
        <v>184</v>
      </c>
      <c r="C21" s="5"/>
      <c r="D21" s="296"/>
      <c r="E21" s="19"/>
      <c r="F21" s="19"/>
      <c r="G21" s="19"/>
      <c r="H21" s="19"/>
      <c r="I21" s="19"/>
      <c r="J21" s="19"/>
      <c r="K21" s="19"/>
    </row>
    <row r="22" spans="2:11" s="6" customFormat="1" ht="12.75">
      <c r="B22" s="296"/>
      <c r="C22" s="5"/>
      <c r="D22" s="296"/>
      <c r="E22" s="19"/>
      <c r="F22" s="19"/>
      <c r="G22" s="19"/>
      <c r="H22" s="19"/>
      <c r="I22" s="19"/>
      <c r="J22" s="19"/>
      <c r="K22" s="19"/>
    </row>
    <row r="23" spans="2:11" s="6" customFormat="1" ht="34.5">
      <c r="B23" s="285" t="s">
        <v>185</v>
      </c>
      <c r="C23" s="286" t="s">
        <v>186</v>
      </c>
      <c r="D23" s="287" t="s">
        <v>203</v>
      </c>
      <c r="E23" s="19"/>
      <c r="F23" s="19"/>
      <c r="G23" s="19"/>
      <c r="H23" s="19"/>
      <c r="I23" s="19"/>
      <c r="J23" s="19"/>
      <c r="K23" s="19"/>
    </row>
    <row r="24" spans="2:11" s="6" customFormat="1" ht="12.75">
      <c r="B24" s="288" t="s">
        <v>187</v>
      </c>
      <c r="C24" s="289">
        <f>'ANXE-2-RESSOURCES PREVI'!C34</f>
        <v>0</v>
      </c>
      <c r="D24" s="290" t="e">
        <f aca="true" t="shared" si="0" ref="D24:D30">C24/$C$29</f>
        <v>#DIV/0!</v>
      </c>
      <c r="E24" s="19"/>
      <c r="F24" s="19"/>
      <c r="G24" s="19"/>
      <c r="H24" s="19"/>
      <c r="I24" s="19"/>
      <c r="J24" s="19"/>
      <c r="K24" s="19"/>
    </row>
    <row r="25" spans="2:11" s="6" customFormat="1" ht="12.75">
      <c r="B25" s="288" t="s">
        <v>188</v>
      </c>
      <c r="C25" s="289">
        <f>'ANXE-2-RESSOURCES PREVI'!C34</f>
        <v>0</v>
      </c>
      <c r="D25" s="290" t="e">
        <f t="shared" si="0"/>
        <v>#DIV/0!</v>
      </c>
      <c r="E25" s="19"/>
      <c r="F25" s="19"/>
      <c r="G25" s="19"/>
      <c r="H25" s="19"/>
      <c r="I25" s="19"/>
      <c r="J25" s="19"/>
      <c r="K25" s="19"/>
    </row>
    <row r="26" spans="2:11" s="6" customFormat="1" ht="12.75">
      <c r="B26" s="288" t="s">
        <v>189</v>
      </c>
      <c r="C26" s="289">
        <f>'ANXE-2-RESSOURCES PREVI'!C39</f>
        <v>0</v>
      </c>
      <c r="D26" s="290" t="e">
        <f t="shared" si="0"/>
        <v>#DIV/0!</v>
      </c>
      <c r="E26" s="19"/>
      <c r="F26" s="19"/>
      <c r="G26" s="19"/>
      <c r="H26" s="19"/>
      <c r="I26" s="19"/>
      <c r="J26" s="19"/>
      <c r="K26" s="19"/>
    </row>
    <row r="27" spans="2:11" s="6" customFormat="1" ht="25.5">
      <c r="B27" s="292" t="s">
        <v>190</v>
      </c>
      <c r="C27" s="289">
        <f>'ANXE-2-RESSOURCES PREVI'!C40</f>
        <v>0</v>
      </c>
      <c r="D27" s="290" t="e">
        <f t="shared" si="0"/>
        <v>#DIV/0!</v>
      </c>
      <c r="E27" s="19"/>
      <c r="F27" s="19"/>
      <c r="G27" s="19"/>
      <c r="H27" s="19"/>
      <c r="I27" s="19"/>
      <c r="J27" s="19"/>
      <c r="K27" s="19"/>
    </row>
    <row r="28" spans="2:11" s="6" customFormat="1" ht="12.75">
      <c r="B28" s="288" t="s">
        <v>191</v>
      </c>
      <c r="C28" s="289">
        <f>'ANXE-2-RESSOURCES PREVI'!C55</f>
        <v>0</v>
      </c>
      <c r="D28" s="290" t="e">
        <f t="shared" si="0"/>
        <v>#DIV/0!</v>
      </c>
      <c r="E28" s="19"/>
      <c r="F28" s="19"/>
      <c r="G28" s="19"/>
      <c r="H28" s="19"/>
      <c r="I28" s="19"/>
      <c r="J28" s="19"/>
      <c r="K28" s="19"/>
    </row>
    <row r="29" spans="2:11" s="6" customFormat="1" ht="12.75">
      <c r="B29" s="297" t="s">
        <v>192</v>
      </c>
      <c r="C29" s="294">
        <f>SUM(C24:C28)</f>
        <v>0</v>
      </c>
      <c r="D29" s="295" t="e">
        <f t="shared" si="0"/>
        <v>#DIV/0!</v>
      </c>
      <c r="E29" s="19"/>
      <c r="F29" s="19"/>
      <c r="G29" s="19"/>
      <c r="H29" s="19"/>
      <c r="I29" s="19"/>
      <c r="J29" s="19"/>
      <c r="K29" s="19"/>
    </row>
    <row r="30" spans="2:11" s="6" customFormat="1" ht="24">
      <c r="B30" s="292" t="s">
        <v>204</v>
      </c>
      <c r="C30" s="289">
        <f>'ANXE-2-RESSOURCES PREVI'!C82</f>
        <v>0</v>
      </c>
      <c r="D30" s="290" t="e">
        <f t="shared" si="0"/>
        <v>#DIV/0!</v>
      </c>
      <c r="E30" s="19"/>
      <c r="F30" s="19"/>
      <c r="G30" s="19"/>
      <c r="H30" s="19"/>
      <c r="I30" s="19"/>
      <c r="J30" s="19"/>
      <c r="K30" s="19"/>
    </row>
    <row r="31" spans="2:11" s="6" customFormat="1" ht="12.75">
      <c r="B31" s="293" t="s">
        <v>193</v>
      </c>
      <c r="C31" s="294">
        <f>SUM(C24:C28,C30)</f>
        <v>0</v>
      </c>
      <c r="D31" s="295"/>
      <c r="E31" s="19"/>
      <c r="F31" s="19"/>
      <c r="G31" s="19"/>
      <c r="H31" s="19"/>
      <c r="I31" s="19"/>
      <c r="J31" s="19"/>
      <c r="K31" s="19"/>
    </row>
    <row r="32" spans="5:11" ht="36.75" customHeight="1">
      <c r="E32" s="17"/>
      <c r="F32" s="17"/>
      <c r="G32" s="17"/>
      <c r="H32" s="17"/>
      <c r="I32" s="17"/>
      <c r="J32" s="17"/>
      <c r="K32" s="17"/>
    </row>
    <row r="33" s="17" customFormat="1" ht="18">
      <c r="A33" s="280" t="s">
        <v>194</v>
      </c>
    </row>
    <row r="34" spans="1:9" s="17" customFormat="1" ht="79.5" customHeight="1">
      <c r="A34" s="403" t="s">
        <v>205</v>
      </c>
      <c r="B34" s="404"/>
      <c r="C34" s="404"/>
      <c r="D34" s="404"/>
      <c r="E34" s="404"/>
      <c r="F34" s="404"/>
      <c r="G34" s="404"/>
      <c r="H34" s="404"/>
      <c r="I34" s="404"/>
    </row>
    <row r="35" ht="40.5" customHeight="1">
      <c r="A35" s="298" t="s">
        <v>195</v>
      </c>
    </row>
    <row r="36" spans="1:10" ht="15">
      <c r="A36" s="299" t="s">
        <v>196</v>
      </c>
      <c r="B36" s="299" t="s">
        <v>197</v>
      </c>
      <c r="C36" s="300" t="s">
        <v>198</v>
      </c>
      <c r="D36" s="300" t="s">
        <v>19</v>
      </c>
      <c r="E36" s="299" t="s">
        <v>199</v>
      </c>
      <c r="F36" s="299" t="s">
        <v>200</v>
      </c>
      <c r="G36" s="299" t="s">
        <v>22</v>
      </c>
      <c r="H36" s="299" t="s">
        <v>95</v>
      </c>
      <c r="I36" s="299" t="s">
        <v>201</v>
      </c>
      <c r="J36" s="301"/>
    </row>
    <row r="37" spans="1:12" ht="15">
      <c r="A37" s="305"/>
      <c r="B37" s="308">
        <f>'ANXE-1-DEPENSES PREVI'!C17</f>
        <v>0</v>
      </c>
      <c r="C37" s="303">
        <f>'ANXE-1-DEPENSES PREVI'!D17</f>
        <v>0</v>
      </c>
      <c r="D37" s="303">
        <f>'ANXE-1-DEPENSES PREVI'!E17</f>
        <v>0</v>
      </c>
      <c r="E37" s="302">
        <f>IF('ANXE-1-DEPENSES PREVI'!B17="Dépenses d'investissement matériel et immatériel","Dépenses d'investissement",IF('ANXE-1-DEPENSES PREVI'!B17="Prestations de service","Prestations de service",""))</f>
      </c>
      <c r="F37" s="305"/>
      <c r="G37" s="305"/>
      <c r="H37" s="302">
        <f>'ANXE-1-DEPENSES PREVI'!F17</f>
        <v>0</v>
      </c>
      <c r="I37" s="302">
        <f>'ANXE-1-DEPENSES PREVI'!G17+'ANXE-1-DEPENSES PREVI'!H17</f>
        <v>0</v>
      </c>
      <c r="L37" s="304"/>
    </row>
    <row r="38" spans="1:12" ht="15">
      <c r="A38" s="305"/>
      <c r="B38" s="308">
        <f>'ANXE-1-DEPENSES PREVI'!C18</f>
        <v>0</v>
      </c>
      <c r="C38" s="303">
        <f>'ANXE-1-DEPENSES PREVI'!D18</f>
        <v>0</v>
      </c>
      <c r="D38" s="303">
        <f>'ANXE-1-DEPENSES PREVI'!E18</f>
        <v>0</v>
      </c>
      <c r="E38" s="302">
        <f>IF('ANXE-1-DEPENSES PREVI'!B18="Dépenses d'investissement matériel et immatériel","Dépenses d'investissement",IF('ANXE-1-DEPENSES PREVI'!B18="Prestations de service","Prestations de service",""))</f>
      </c>
      <c r="F38" s="305"/>
      <c r="G38" s="305"/>
      <c r="H38" s="302">
        <f>'ANXE-1-DEPENSES PREVI'!F18</f>
        <v>0</v>
      </c>
      <c r="I38" s="302">
        <f>'ANXE-1-DEPENSES PREVI'!G18+'ANXE-1-DEPENSES PREVI'!H18</f>
        <v>0</v>
      </c>
      <c r="L38" s="304"/>
    </row>
    <row r="39" spans="1:12" ht="15">
      <c r="A39" s="305"/>
      <c r="B39" s="308">
        <f>'ANXE-1-DEPENSES PREVI'!C19</f>
        <v>0</v>
      </c>
      <c r="C39" s="303">
        <f>'ANXE-1-DEPENSES PREVI'!D19</f>
        <v>0</v>
      </c>
      <c r="D39" s="303">
        <f>'ANXE-1-DEPENSES PREVI'!E19</f>
        <v>0</v>
      </c>
      <c r="E39" s="302">
        <f>IF('ANXE-1-DEPENSES PREVI'!B19="Dépenses d'investissement matériel et immatériel","Dépenses d'investissement",IF('ANXE-1-DEPENSES PREVI'!B19="Prestations de service","Prestations de service",""))</f>
      </c>
      <c r="F39" s="305"/>
      <c r="G39" s="305"/>
      <c r="H39" s="302">
        <f>'ANXE-1-DEPENSES PREVI'!F19</f>
        <v>0</v>
      </c>
      <c r="I39" s="302">
        <f>'ANXE-1-DEPENSES PREVI'!G19+'ANXE-1-DEPENSES PREVI'!H19</f>
        <v>0</v>
      </c>
      <c r="L39" s="304"/>
    </row>
    <row r="40" spans="1:12" ht="15">
      <c r="A40" s="305"/>
      <c r="B40" s="308">
        <f>'ANXE-1-DEPENSES PREVI'!C20</f>
        <v>0</v>
      </c>
      <c r="C40" s="303">
        <f>'ANXE-1-DEPENSES PREVI'!D20</f>
        <v>0</v>
      </c>
      <c r="D40" s="303">
        <f>'ANXE-1-DEPENSES PREVI'!E20</f>
        <v>0</v>
      </c>
      <c r="E40" s="302">
        <f>IF('ANXE-1-DEPENSES PREVI'!B20="Dépenses d'investissement matériel et immatériel","Dépenses d'investissement",IF('ANXE-1-DEPENSES PREVI'!B20="Prestations de service","Prestations de service",""))</f>
      </c>
      <c r="F40" s="305"/>
      <c r="G40" s="305"/>
      <c r="H40" s="302">
        <f>'ANXE-1-DEPENSES PREVI'!F20</f>
        <v>0</v>
      </c>
      <c r="I40" s="302">
        <f>'ANXE-1-DEPENSES PREVI'!G20+'ANXE-1-DEPENSES PREVI'!H20</f>
        <v>0</v>
      </c>
      <c r="L40" s="304"/>
    </row>
    <row r="41" spans="1:12" ht="15">
      <c r="A41" s="305"/>
      <c r="B41" s="308">
        <f>'ANXE-1-DEPENSES PREVI'!C21</f>
        <v>0</v>
      </c>
      <c r="C41" s="303">
        <f>'ANXE-1-DEPENSES PREVI'!D21</f>
        <v>0</v>
      </c>
      <c r="D41" s="303">
        <f>'ANXE-1-DEPENSES PREVI'!E21</f>
        <v>0</v>
      </c>
      <c r="E41" s="302">
        <f>IF('ANXE-1-DEPENSES PREVI'!B21="Dépenses d'investissement matériel et immatériel","Dépenses d'investissement",IF('ANXE-1-DEPENSES PREVI'!B21="Prestations de service","Prestations de service",""))</f>
      </c>
      <c r="F41" s="305"/>
      <c r="G41" s="305"/>
      <c r="H41" s="302">
        <f>'ANXE-1-DEPENSES PREVI'!F21</f>
        <v>0</v>
      </c>
      <c r="I41" s="302">
        <f>'ANXE-1-DEPENSES PREVI'!G21+'ANXE-1-DEPENSES PREVI'!H21</f>
        <v>0</v>
      </c>
      <c r="L41" s="304"/>
    </row>
    <row r="42" spans="1:9" ht="15">
      <c r="A42" s="305"/>
      <c r="B42" s="308">
        <f>'ANXE-1-DEPENSES PREVI'!C22</f>
        <v>0</v>
      </c>
      <c r="C42" s="303">
        <f>'ANXE-1-DEPENSES PREVI'!D22</f>
        <v>0</v>
      </c>
      <c r="D42" s="303">
        <f>'ANXE-1-DEPENSES PREVI'!E22</f>
        <v>0</v>
      </c>
      <c r="E42" s="302">
        <f>IF('ANXE-1-DEPENSES PREVI'!B22="Dépenses d'investissement matériel et immatériel","Dépenses d'investissement",IF('ANXE-1-DEPENSES PREVI'!B22="Prestations de service","Prestations de service",""))</f>
      </c>
      <c r="F42" s="305"/>
      <c r="G42" s="305"/>
      <c r="H42" s="302">
        <f>'ANXE-1-DEPENSES PREVI'!F22</f>
        <v>0</v>
      </c>
      <c r="I42" s="302">
        <f>'ANXE-1-DEPENSES PREVI'!G22+'ANXE-1-DEPENSES PREVI'!H22</f>
        <v>0</v>
      </c>
    </row>
    <row r="43" spans="1:9" ht="15">
      <c r="A43" s="305"/>
      <c r="B43" s="308">
        <f>'ANXE-1-DEPENSES PREVI'!C23</f>
        <v>0</v>
      </c>
      <c r="C43" s="303">
        <f>'ANXE-1-DEPENSES PREVI'!D23</f>
        <v>0</v>
      </c>
      <c r="D43" s="303">
        <f>'ANXE-1-DEPENSES PREVI'!E23</f>
        <v>0</v>
      </c>
      <c r="E43" s="302">
        <f>IF('ANXE-1-DEPENSES PREVI'!B23="Dépenses d'investissement matériel et immatériel","Dépenses d'investissement",IF('ANXE-1-DEPENSES PREVI'!B23="Prestations de service","Prestations de service",""))</f>
      </c>
      <c r="F43" s="305"/>
      <c r="G43" s="305"/>
      <c r="H43" s="302">
        <f>'ANXE-1-DEPENSES PREVI'!F23</f>
        <v>0</v>
      </c>
      <c r="I43" s="302">
        <f>'ANXE-1-DEPENSES PREVI'!G23+'ANXE-1-DEPENSES PREVI'!H23</f>
        <v>0</v>
      </c>
    </row>
    <row r="44" spans="1:12" ht="15">
      <c r="A44" s="305"/>
      <c r="B44" s="308">
        <f>'ANXE-1-DEPENSES PREVI'!C24</f>
        <v>0</v>
      </c>
      <c r="C44" s="303">
        <f>'ANXE-1-DEPENSES PREVI'!D24</f>
        <v>0</v>
      </c>
      <c r="D44" s="303">
        <f>'ANXE-1-DEPENSES PREVI'!E24</f>
        <v>0</v>
      </c>
      <c r="E44" s="302">
        <f>IF('ANXE-1-DEPENSES PREVI'!B24="Dépenses d'investissement matériel et immatériel","Dépenses d'investissement",IF('ANXE-1-DEPENSES PREVI'!B24="Prestations de service","Prestations de service",""))</f>
      </c>
      <c r="F44" s="305"/>
      <c r="G44" s="305"/>
      <c r="H44" s="302">
        <f>'ANXE-1-DEPENSES PREVI'!F24</f>
        <v>0</v>
      </c>
      <c r="I44" s="302">
        <f>'ANXE-1-DEPENSES PREVI'!G24+'ANXE-1-DEPENSES PREVI'!H24</f>
        <v>0</v>
      </c>
      <c r="L44" s="304"/>
    </row>
    <row r="45" spans="1:12" ht="15">
      <c r="A45" s="305"/>
      <c r="B45" s="308">
        <f>'ANXE-1-DEPENSES PREVI'!C25</f>
        <v>0</v>
      </c>
      <c r="C45" s="303">
        <f>'ANXE-1-DEPENSES PREVI'!D25</f>
        <v>0</v>
      </c>
      <c r="D45" s="303">
        <f>'ANXE-1-DEPENSES PREVI'!E25</f>
        <v>0</v>
      </c>
      <c r="E45" s="302">
        <f>IF('ANXE-1-DEPENSES PREVI'!B25="Dépenses d'investissement matériel et immatériel","Dépenses d'investissement",IF('ANXE-1-DEPENSES PREVI'!B25="Prestations de service","Prestations de service",""))</f>
      </c>
      <c r="F45" s="305"/>
      <c r="G45" s="305"/>
      <c r="H45" s="302">
        <f>'ANXE-1-DEPENSES PREVI'!F25</f>
        <v>0</v>
      </c>
      <c r="I45" s="302">
        <f>'ANXE-1-DEPENSES PREVI'!G25+'ANXE-1-DEPENSES PREVI'!H25</f>
        <v>0</v>
      </c>
      <c r="L45" s="304"/>
    </row>
    <row r="46" spans="1:12" ht="15">
      <c r="A46" s="305"/>
      <c r="B46" s="308">
        <f>'ANXE-1-DEPENSES PREVI'!C26</f>
        <v>0</v>
      </c>
      <c r="C46" s="303">
        <f>'ANXE-1-DEPENSES PREVI'!D26</f>
        <v>0</v>
      </c>
      <c r="D46" s="303">
        <f>'ANXE-1-DEPENSES PREVI'!E26</f>
        <v>0</v>
      </c>
      <c r="E46" s="302">
        <f>IF('ANXE-1-DEPENSES PREVI'!B26="Dépenses d'investissement matériel et immatériel","Dépenses d'investissement",IF('ANXE-1-DEPENSES PREVI'!B26="Prestations de service","Prestations de service",""))</f>
      </c>
      <c r="F46" s="305"/>
      <c r="G46" s="305"/>
      <c r="H46" s="302">
        <f>'ANXE-1-DEPENSES PREVI'!F26</f>
        <v>0</v>
      </c>
      <c r="I46" s="302">
        <f>'ANXE-1-DEPENSES PREVI'!G26+'ANXE-1-DEPENSES PREVI'!H26</f>
        <v>0</v>
      </c>
      <c r="L46" s="304"/>
    </row>
    <row r="47" spans="1:9" ht="15">
      <c r="A47" s="305"/>
      <c r="B47" s="308">
        <f>'ANXE-1-DEPENSES PREVI'!C27</f>
        <v>0</v>
      </c>
      <c r="C47" s="303">
        <f>'ANXE-1-DEPENSES PREVI'!D27</f>
        <v>0</v>
      </c>
      <c r="D47" s="303">
        <f>'ANXE-1-DEPENSES PREVI'!E27</f>
        <v>0</v>
      </c>
      <c r="E47" s="302">
        <f>IF('ANXE-1-DEPENSES PREVI'!B27="Dépenses d'investissement matériel et immatériel","Dépenses d'investissement",IF('ANXE-1-DEPENSES PREVI'!B27="Prestations de service","Prestations de service",""))</f>
      </c>
      <c r="F47" s="305"/>
      <c r="G47" s="305"/>
      <c r="H47" s="302">
        <f>'ANXE-1-DEPENSES PREVI'!F27</f>
        <v>0</v>
      </c>
      <c r="I47" s="302">
        <f>'ANXE-1-DEPENSES PREVI'!G27+'ANXE-1-DEPENSES PREVI'!H27</f>
        <v>0</v>
      </c>
    </row>
    <row r="48" spans="1:15" ht="15">
      <c r="A48" s="305"/>
      <c r="B48" s="308">
        <f>'ANXE-1-DEPENSES PREVI'!C28</f>
        <v>0</v>
      </c>
      <c r="C48" s="303">
        <f>'ANXE-1-DEPENSES PREVI'!D28</f>
        <v>0</v>
      </c>
      <c r="D48" s="303">
        <f>'ANXE-1-DEPENSES PREVI'!E28</f>
        <v>0</v>
      </c>
      <c r="E48" s="302">
        <f>IF('ANXE-1-DEPENSES PREVI'!B28="Dépenses d'investissement matériel et immatériel","Dépenses d'investissement",IF('ANXE-1-DEPENSES PREVI'!B28="Prestations de service","Prestations de service",""))</f>
      </c>
      <c r="F48" s="305"/>
      <c r="G48" s="305"/>
      <c r="H48" s="302">
        <f>'ANXE-1-DEPENSES PREVI'!F28</f>
        <v>0</v>
      </c>
      <c r="I48" s="302">
        <f>'ANXE-1-DEPENSES PREVI'!G28+'ANXE-1-DEPENSES PREVI'!H28</f>
        <v>0</v>
      </c>
      <c r="L48" s="304"/>
      <c r="M48" s="304"/>
      <c r="N48" s="304"/>
      <c r="O48" s="304"/>
    </row>
    <row r="49" spans="1:15" ht="15">
      <c r="A49" s="305"/>
      <c r="B49" s="308">
        <f>'ANXE-1-DEPENSES PREVI'!C29</f>
        <v>0</v>
      </c>
      <c r="C49" s="303">
        <f>'ANXE-1-DEPENSES PREVI'!D29</f>
        <v>0</v>
      </c>
      <c r="D49" s="303">
        <f>'ANXE-1-DEPENSES PREVI'!E29</f>
        <v>0</v>
      </c>
      <c r="E49" s="302">
        <f>IF('ANXE-1-DEPENSES PREVI'!B29="Dépenses d'investissement matériel et immatériel","Dépenses d'investissement",IF('ANXE-1-DEPENSES PREVI'!B29="Prestations de service","Prestations de service",""))</f>
      </c>
      <c r="F49" s="305"/>
      <c r="G49" s="305"/>
      <c r="H49" s="302">
        <f>'ANXE-1-DEPENSES PREVI'!F29</f>
        <v>0</v>
      </c>
      <c r="I49" s="302">
        <f>'ANXE-1-DEPENSES PREVI'!G29+'ANXE-1-DEPENSES PREVI'!H29</f>
        <v>0</v>
      </c>
      <c r="M49" s="304"/>
      <c r="N49" s="304"/>
      <c r="O49" s="304"/>
    </row>
    <row r="50" spans="1:15" ht="15">
      <c r="A50" s="305"/>
      <c r="B50" s="308">
        <f>'ANXE-1-DEPENSES PREVI'!C30</f>
        <v>0</v>
      </c>
      <c r="C50" s="303">
        <f>'ANXE-1-DEPENSES PREVI'!D30</f>
        <v>0</v>
      </c>
      <c r="D50" s="303">
        <f>'ANXE-1-DEPENSES PREVI'!E30</f>
        <v>0</v>
      </c>
      <c r="E50" s="302">
        <f>IF('ANXE-1-DEPENSES PREVI'!B30="Dépenses d'investissement matériel et immatériel","Dépenses d'investissement",IF('ANXE-1-DEPENSES PREVI'!B30="Prestations de service","Prestations de service",""))</f>
      </c>
      <c r="F50" s="305"/>
      <c r="G50" s="305"/>
      <c r="H50" s="302">
        <f>'ANXE-1-DEPENSES PREVI'!F30</f>
        <v>0</v>
      </c>
      <c r="I50" s="302">
        <f>'ANXE-1-DEPENSES PREVI'!G30+'ANXE-1-DEPENSES PREVI'!H30</f>
        <v>0</v>
      </c>
      <c r="M50" s="304"/>
      <c r="N50" s="304"/>
      <c r="O50" s="304"/>
    </row>
    <row r="51" spans="1:15" ht="15">
      <c r="A51" s="305"/>
      <c r="B51" s="308">
        <f>'ANXE-1-DEPENSES PREVI'!C31</f>
        <v>0</v>
      </c>
      <c r="C51" s="303">
        <f>'ANXE-1-DEPENSES PREVI'!D31</f>
        <v>0</v>
      </c>
      <c r="D51" s="303">
        <f>'ANXE-1-DEPENSES PREVI'!E31</f>
        <v>0</v>
      </c>
      <c r="E51" s="302">
        <f>IF('ANXE-1-DEPENSES PREVI'!B31="Dépenses d'investissement matériel et immatériel","Dépenses d'investissement",IF('ANXE-1-DEPENSES PREVI'!B31="Prestations de service","Prestations de service",""))</f>
      </c>
      <c r="F51" s="305"/>
      <c r="G51" s="305"/>
      <c r="H51" s="302">
        <f>'ANXE-1-DEPENSES PREVI'!F31</f>
        <v>0</v>
      </c>
      <c r="I51" s="302">
        <f>'ANXE-1-DEPENSES PREVI'!G31+'ANXE-1-DEPENSES PREVI'!H31</f>
        <v>0</v>
      </c>
      <c r="M51" s="304"/>
      <c r="N51" s="304"/>
      <c r="O51" s="304"/>
    </row>
    <row r="52" spans="1:15" ht="15">
      <c r="A52" s="305"/>
      <c r="B52" s="308">
        <f>'ANXE-1-DEPENSES PREVI'!C32</f>
        <v>0</v>
      </c>
      <c r="C52" s="303">
        <f>'ANXE-1-DEPENSES PREVI'!D32</f>
        <v>0</v>
      </c>
      <c r="D52" s="303">
        <f>'ANXE-1-DEPENSES PREVI'!E32</f>
        <v>0</v>
      </c>
      <c r="E52" s="302">
        <f>IF('ANXE-1-DEPENSES PREVI'!B32="Dépenses d'investissement matériel et immatériel","Dépenses d'investissement",IF('ANXE-1-DEPENSES PREVI'!B32="Prestations de service","Prestations de service",""))</f>
      </c>
      <c r="F52" s="305"/>
      <c r="G52" s="305"/>
      <c r="H52" s="302">
        <f>'ANXE-1-DEPENSES PREVI'!F32</f>
        <v>0</v>
      </c>
      <c r="I52" s="302">
        <f>'ANXE-1-DEPENSES PREVI'!G32+'ANXE-1-DEPENSES PREVI'!H32</f>
        <v>0</v>
      </c>
      <c r="M52" s="304"/>
      <c r="N52" s="304"/>
      <c r="O52" s="304"/>
    </row>
    <row r="53" spans="1:15" ht="15">
      <c r="A53" s="305"/>
      <c r="B53" s="308">
        <f>'ANXE-1-DEPENSES PREVI'!C33</f>
        <v>0</v>
      </c>
      <c r="C53" s="303">
        <f>'ANXE-1-DEPENSES PREVI'!D33</f>
        <v>0</v>
      </c>
      <c r="D53" s="303">
        <f>'ANXE-1-DEPENSES PREVI'!E33</f>
        <v>0</v>
      </c>
      <c r="E53" s="302">
        <f>IF('ANXE-1-DEPENSES PREVI'!B33="Dépenses d'investissement matériel et immatériel","Dépenses d'investissement",IF('ANXE-1-DEPENSES PREVI'!B33="Prestations de service","Prestations de service",""))</f>
      </c>
      <c r="F53" s="305"/>
      <c r="G53" s="305"/>
      <c r="H53" s="302">
        <f>'ANXE-1-DEPENSES PREVI'!F33</f>
        <v>0</v>
      </c>
      <c r="I53" s="302">
        <f>'ANXE-1-DEPENSES PREVI'!G33+'ANXE-1-DEPENSES PREVI'!H33</f>
        <v>0</v>
      </c>
      <c r="M53" s="304"/>
      <c r="N53" s="304"/>
      <c r="O53" s="304"/>
    </row>
    <row r="54" spans="1:15" ht="15">
      <c r="A54" s="305"/>
      <c r="B54" s="308">
        <f>'ANXE-1-DEPENSES PREVI'!C34</f>
        <v>0</v>
      </c>
      <c r="C54" s="303">
        <f>'ANXE-1-DEPENSES PREVI'!D34</f>
        <v>0</v>
      </c>
      <c r="D54" s="303">
        <f>'ANXE-1-DEPENSES PREVI'!E34</f>
        <v>0</v>
      </c>
      <c r="E54" s="302">
        <f>IF('ANXE-1-DEPENSES PREVI'!B34="Dépenses d'investissement matériel et immatériel","Dépenses d'investissement",IF('ANXE-1-DEPENSES PREVI'!B34="Prestations de service","Prestations de service",""))</f>
      </c>
      <c r="F54" s="305"/>
      <c r="G54" s="305"/>
      <c r="H54" s="302">
        <f>'ANXE-1-DEPENSES PREVI'!F34</f>
        <v>0</v>
      </c>
      <c r="I54" s="302">
        <f>'ANXE-1-DEPENSES PREVI'!G34+'ANXE-1-DEPENSES PREVI'!H34</f>
        <v>0</v>
      </c>
      <c r="M54" s="304"/>
      <c r="N54" s="304"/>
      <c r="O54" s="304"/>
    </row>
    <row r="55" spans="1:15" ht="15">
      <c r="A55" s="305"/>
      <c r="B55" s="308">
        <f>'ANXE-1-DEPENSES PREVI'!C35</f>
        <v>0</v>
      </c>
      <c r="C55" s="303">
        <f>'ANXE-1-DEPENSES PREVI'!D35</f>
        <v>0</v>
      </c>
      <c r="D55" s="303">
        <f>'ANXE-1-DEPENSES PREVI'!E35</f>
        <v>0</v>
      </c>
      <c r="E55" s="302">
        <f>IF('ANXE-1-DEPENSES PREVI'!B35="Dépenses d'investissement matériel et immatériel","Dépenses d'investissement",IF('ANXE-1-DEPENSES PREVI'!B35="Prestations de service","Prestations de service",""))</f>
      </c>
      <c r="F55" s="305"/>
      <c r="G55" s="305"/>
      <c r="H55" s="302">
        <f>'ANXE-1-DEPENSES PREVI'!F35</f>
        <v>0</v>
      </c>
      <c r="I55" s="302">
        <f>'ANXE-1-DEPENSES PREVI'!G35+'ANXE-1-DEPENSES PREVI'!H35</f>
        <v>0</v>
      </c>
      <c r="M55" s="304"/>
      <c r="N55" s="304"/>
      <c r="O55" s="304"/>
    </row>
    <row r="56" spans="1:15" ht="15">
      <c r="A56" s="305"/>
      <c r="B56" s="308">
        <f>'ANXE-1-DEPENSES PREVI'!C36</f>
        <v>0</v>
      </c>
      <c r="C56" s="303">
        <f>'ANXE-1-DEPENSES PREVI'!D36</f>
        <v>0</v>
      </c>
      <c r="D56" s="303">
        <f>'ANXE-1-DEPENSES PREVI'!E36</f>
        <v>0</v>
      </c>
      <c r="E56" s="302">
        <f>IF('ANXE-1-DEPENSES PREVI'!B36="Dépenses d'investissement matériel et immatériel","Dépenses d'investissement",IF('ANXE-1-DEPENSES PREVI'!B36="Prestations de service","Prestations de service",""))</f>
      </c>
      <c r="F56" s="305"/>
      <c r="G56" s="305"/>
      <c r="H56" s="302">
        <f>'ANXE-1-DEPENSES PREVI'!F36</f>
        <v>0</v>
      </c>
      <c r="I56" s="302">
        <f>'ANXE-1-DEPENSES PREVI'!G36+'ANXE-1-DEPENSES PREVI'!H36</f>
        <v>0</v>
      </c>
      <c r="M56" s="304"/>
      <c r="N56" s="304"/>
      <c r="O56" s="304"/>
    </row>
    <row r="57" spans="1:15" ht="15">
      <c r="A57" s="305"/>
      <c r="B57" s="308">
        <f>'ANXE-1-DEPENSES PREVI'!C37</f>
        <v>0</v>
      </c>
      <c r="C57" s="303">
        <f>'ANXE-1-DEPENSES PREVI'!D37</f>
        <v>0</v>
      </c>
      <c r="D57" s="303">
        <f>'ANXE-1-DEPENSES PREVI'!E37</f>
        <v>0</v>
      </c>
      <c r="E57" s="302">
        <f>IF('ANXE-1-DEPENSES PREVI'!B37="Dépenses d'investissement matériel et immatériel","Dépenses d'investissement",IF('ANXE-1-DEPENSES PREVI'!B37="Prestations de service","Prestations de service",""))</f>
      </c>
      <c r="F57" s="305"/>
      <c r="G57" s="305"/>
      <c r="H57" s="302">
        <f>'ANXE-1-DEPENSES PREVI'!F37</f>
        <v>0</v>
      </c>
      <c r="I57" s="302">
        <f>'ANXE-1-DEPENSES PREVI'!G37+'ANXE-1-DEPENSES PREVI'!H37</f>
        <v>0</v>
      </c>
      <c r="M57" s="304"/>
      <c r="N57" s="304"/>
      <c r="O57" s="304"/>
    </row>
    <row r="58" spans="1:15" ht="15">
      <c r="A58" s="305"/>
      <c r="B58" s="308">
        <f>'ANXE-1-DEPENSES PREVI'!C38</f>
        <v>0</v>
      </c>
      <c r="C58" s="303">
        <f>'ANXE-1-DEPENSES PREVI'!D38</f>
        <v>0</v>
      </c>
      <c r="D58" s="303">
        <f>'ANXE-1-DEPENSES PREVI'!E38</f>
        <v>0</v>
      </c>
      <c r="E58" s="302">
        <f>IF('ANXE-1-DEPENSES PREVI'!B38="Dépenses d'investissement matériel et immatériel","Dépenses d'investissement",IF('ANXE-1-DEPENSES PREVI'!B38="Prestations de service","Prestations de service",""))</f>
      </c>
      <c r="F58" s="305"/>
      <c r="G58" s="305"/>
      <c r="H58" s="302">
        <f>'ANXE-1-DEPENSES PREVI'!F38</f>
        <v>0</v>
      </c>
      <c r="I58" s="302">
        <f>'ANXE-1-DEPENSES PREVI'!G38+'ANXE-1-DEPENSES PREVI'!H38</f>
        <v>0</v>
      </c>
      <c r="M58" s="304"/>
      <c r="N58" s="304"/>
      <c r="O58" s="304"/>
    </row>
    <row r="59" spans="1:15" ht="15">
      <c r="A59" s="305"/>
      <c r="B59" s="308">
        <f>'ANXE-1-DEPENSES PREVI'!C39</f>
        <v>0</v>
      </c>
      <c r="C59" s="303">
        <f>'ANXE-1-DEPENSES PREVI'!D39</f>
        <v>0</v>
      </c>
      <c r="D59" s="303">
        <f>'ANXE-1-DEPENSES PREVI'!E39</f>
        <v>0</v>
      </c>
      <c r="E59" s="302">
        <f>IF('ANXE-1-DEPENSES PREVI'!B39="Dépenses d'investissement matériel et immatériel","Dépenses d'investissement",IF('ANXE-1-DEPENSES PREVI'!B39="Prestations de service","Prestations de service",""))</f>
      </c>
      <c r="F59" s="305"/>
      <c r="G59" s="305"/>
      <c r="H59" s="302">
        <f>'ANXE-1-DEPENSES PREVI'!F39</f>
        <v>0</v>
      </c>
      <c r="I59" s="302">
        <f>'ANXE-1-DEPENSES PREVI'!G39+'ANXE-1-DEPENSES PREVI'!H39</f>
        <v>0</v>
      </c>
      <c r="M59" s="304"/>
      <c r="N59" s="304"/>
      <c r="O59" s="304"/>
    </row>
    <row r="60" spans="1:15" ht="15">
      <c r="A60" s="305"/>
      <c r="B60" s="308">
        <f>'ANXE-1-DEPENSES PREVI'!C40</f>
        <v>0</v>
      </c>
      <c r="C60" s="303">
        <f>'ANXE-1-DEPENSES PREVI'!D40</f>
        <v>0</v>
      </c>
      <c r="D60" s="303">
        <f>'ANXE-1-DEPENSES PREVI'!E40</f>
        <v>0</v>
      </c>
      <c r="E60" s="302">
        <f>IF('ANXE-1-DEPENSES PREVI'!B40="Dépenses d'investissement matériel et immatériel","Dépenses d'investissement",IF('ANXE-1-DEPENSES PREVI'!B40="Prestations de service","Prestations de service",""))</f>
      </c>
      <c r="F60" s="305"/>
      <c r="G60" s="305"/>
      <c r="H60" s="302">
        <f>'ANXE-1-DEPENSES PREVI'!F40</f>
        <v>0</v>
      </c>
      <c r="I60" s="302">
        <f>'ANXE-1-DEPENSES PREVI'!G40+'ANXE-1-DEPENSES PREVI'!H40</f>
        <v>0</v>
      </c>
      <c r="M60" s="304"/>
      <c r="N60" s="304"/>
      <c r="O60" s="304"/>
    </row>
    <row r="61" spans="1:9" ht="15">
      <c r="A61" s="305"/>
      <c r="B61" s="308">
        <f>'ANXE-1-DEPENSES PREVI'!C41</f>
        <v>0</v>
      </c>
      <c r="C61" s="303">
        <f>'ANXE-1-DEPENSES PREVI'!D41</f>
        <v>0</v>
      </c>
      <c r="D61" s="303">
        <f>'ANXE-1-DEPENSES PREVI'!E41</f>
        <v>0</v>
      </c>
      <c r="E61" s="302">
        <f>IF('ANXE-1-DEPENSES PREVI'!B41="Dépenses d'investissement matériel et immatériel","Dépenses d'investissement",IF('ANXE-1-DEPENSES PREVI'!B41="Prestations de service","Prestations de service",""))</f>
      </c>
      <c r="F61" s="305"/>
      <c r="G61" s="305"/>
      <c r="H61" s="302">
        <f>'ANXE-1-DEPENSES PREVI'!F41</f>
        <v>0</v>
      </c>
      <c r="I61" s="302">
        <f>'ANXE-1-DEPENSES PREVI'!G41+'ANXE-1-DEPENSES PREVI'!H41</f>
        <v>0</v>
      </c>
    </row>
    <row r="62" spans="1:9" ht="15">
      <c r="A62" s="305"/>
      <c r="B62" s="308">
        <f>'ANXE-1-DEPENSES PREVI'!C42</f>
        <v>0</v>
      </c>
      <c r="C62" s="303">
        <f>'ANXE-1-DEPENSES PREVI'!D42</f>
        <v>0</v>
      </c>
      <c r="D62" s="303">
        <f>'ANXE-1-DEPENSES PREVI'!E42</f>
        <v>0</v>
      </c>
      <c r="E62" s="302">
        <f>IF('ANXE-1-DEPENSES PREVI'!B42="Dépenses d'investissement matériel et immatériel","Dépenses d'investissement",IF('ANXE-1-DEPENSES PREVI'!B42="Prestations de service","Prestations de service",""))</f>
      </c>
      <c r="F62" s="305"/>
      <c r="G62" s="305"/>
      <c r="H62" s="302">
        <f>'ANXE-1-DEPENSES PREVI'!F42</f>
        <v>0</v>
      </c>
      <c r="I62" s="302">
        <f>'ANXE-1-DEPENSES PREVI'!G42+'ANXE-1-DEPENSES PREVI'!H42</f>
        <v>0</v>
      </c>
    </row>
    <row r="63" spans="1:9" ht="15">
      <c r="A63" s="305"/>
      <c r="B63" s="308">
        <f>'ANXE-1-DEPENSES PREVI'!C43</f>
        <v>0</v>
      </c>
      <c r="C63" s="303">
        <f>'ANXE-1-DEPENSES PREVI'!D43</f>
        <v>0</v>
      </c>
      <c r="D63" s="303">
        <f>'ANXE-1-DEPENSES PREVI'!E43</f>
        <v>0</v>
      </c>
      <c r="E63" s="302">
        <f>IF('ANXE-1-DEPENSES PREVI'!B43="Dépenses d'investissement matériel et immatériel","Dépenses d'investissement",IF('ANXE-1-DEPENSES PREVI'!B43="Prestations de service","Prestations de service",""))</f>
      </c>
      <c r="F63" s="305"/>
      <c r="G63" s="305"/>
      <c r="H63" s="302">
        <f>'ANXE-1-DEPENSES PREVI'!F43</f>
        <v>0</v>
      </c>
      <c r="I63" s="302">
        <f>'ANXE-1-DEPENSES PREVI'!G43+'ANXE-1-DEPENSES PREVI'!H43</f>
        <v>0</v>
      </c>
    </row>
    <row r="64" spans="1:9" ht="15">
      <c r="A64" s="305"/>
      <c r="B64" s="308">
        <f>'ANXE-1-DEPENSES PREVI'!C44</f>
        <v>0</v>
      </c>
      <c r="C64" s="303">
        <f>'ANXE-1-DEPENSES PREVI'!D44</f>
        <v>0</v>
      </c>
      <c r="D64" s="303">
        <f>'ANXE-1-DEPENSES PREVI'!E44</f>
        <v>0</v>
      </c>
      <c r="E64" s="302">
        <f>IF('ANXE-1-DEPENSES PREVI'!B44="Dépenses d'investissement matériel et immatériel","Dépenses d'investissement",IF('ANXE-1-DEPENSES PREVI'!B44="Prestations de service","Prestations de service",""))</f>
      </c>
      <c r="F64" s="305"/>
      <c r="G64" s="305"/>
      <c r="H64" s="302">
        <f>'ANXE-1-DEPENSES PREVI'!F44</f>
        <v>0</v>
      </c>
      <c r="I64" s="302">
        <f>'ANXE-1-DEPENSES PREVI'!G44+'ANXE-1-DEPENSES PREVI'!H44</f>
        <v>0</v>
      </c>
    </row>
    <row r="65" spans="1:9" ht="15">
      <c r="A65" s="305"/>
      <c r="B65" s="308">
        <f>'ANXE-1-DEPENSES PREVI'!C45</f>
        <v>0</v>
      </c>
      <c r="C65" s="303">
        <f>'ANXE-1-DEPENSES PREVI'!D45</f>
        <v>0</v>
      </c>
      <c r="D65" s="303">
        <f>'ANXE-1-DEPENSES PREVI'!E45</f>
        <v>0</v>
      </c>
      <c r="E65" s="302">
        <f>IF('ANXE-1-DEPENSES PREVI'!B45="Dépenses d'investissement matériel et immatériel","Dépenses d'investissement",IF('ANXE-1-DEPENSES PREVI'!B45="Prestations de service","Prestations de service",""))</f>
      </c>
      <c r="F65" s="305"/>
      <c r="G65" s="305"/>
      <c r="H65" s="302">
        <f>'ANXE-1-DEPENSES PREVI'!F45</f>
        <v>0</v>
      </c>
      <c r="I65" s="302">
        <f>'ANXE-1-DEPENSES PREVI'!G45+'ANXE-1-DEPENSES PREVI'!H45</f>
        <v>0</v>
      </c>
    </row>
    <row r="66" spans="1:9" ht="15">
      <c r="A66" s="305"/>
      <c r="B66" s="308">
        <f>'ANXE-1-DEPENSES PREVI'!C46</f>
        <v>0</v>
      </c>
      <c r="C66" s="303">
        <f>'ANXE-1-DEPENSES PREVI'!D46</f>
        <v>0</v>
      </c>
      <c r="D66" s="303">
        <f>'ANXE-1-DEPENSES PREVI'!E46</f>
        <v>0</v>
      </c>
      <c r="E66" s="302">
        <f>IF('ANXE-1-DEPENSES PREVI'!B46="Dépenses d'investissement matériel et immatériel","Dépenses d'investissement",IF('ANXE-1-DEPENSES PREVI'!B46="Prestations de service","Prestations de service",""))</f>
      </c>
      <c r="F66" s="305"/>
      <c r="G66" s="305"/>
      <c r="H66" s="302">
        <f>'ANXE-1-DEPENSES PREVI'!F46</f>
        <v>0</v>
      </c>
      <c r="I66" s="302">
        <f>'ANXE-1-DEPENSES PREVI'!G46+'ANXE-1-DEPENSES PREVI'!H46</f>
        <v>0</v>
      </c>
    </row>
    <row r="67" spans="1:9" ht="15">
      <c r="A67" s="305"/>
      <c r="B67" s="308">
        <f>'ANXE-1-DEPENSES PREVI'!C47</f>
        <v>0</v>
      </c>
      <c r="C67" s="303">
        <f>'ANXE-1-DEPENSES PREVI'!D47</f>
        <v>0</v>
      </c>
      <c r="D67" s="303">
        <f>'ANXE-1-DEPENSES PREVI'!E47</f>
        <v>0</v>
      </c>
      <c r="E67" s="302">
        <f>IF('ANXE-1-DEPENSES PREVI'!B47="Dépenses d'investissement matériel et immatériel","Dépenses d'investissement",IF('ANXE-1-DEPENSES PREVI'!B47="Prestations de service","Prestations de service",""))</f>
      </c>
      <c r="F67" s="305"/>
      <c r="G67" s="305"/>
      <c r="H67" s="302">
        <f>'ANXE-1-DEPENSES PREVI'!F47</f>
        <v>0</v>
      </c>
      <c r="I67" s="302">
        <f>'ANXE-1-DEPENSES PREVI'!G47+'ANXE-1-DEPENSES PREVI'!H47</f>
        <v>0</v>
      </c>
    </row>
    <row r="68" spans="1:9" ht="15">
      <c r="A68" s="305"/>
      <c r="B68" s="308">
        <f>'ANXE-1-DEPENSES PREVI'!C48</f>
        <v>0</v>
      </c>
      <c r="C68" s="303">
        <f>'ANXE-1-DEPENSES PREVI'!D48</f>
        <v>0</v>
      </c>
      <c r="D68" s="303">
        <f>'ANXE-1-DEPENSES PREVI'!E48</f>
        <v>0</v>
      </c>
      <c r="E68" s="302">
        <f>IF('ANXE-1-DEPENSES PREVI'!B48="Dépenses d'investissement matériel et immatériel","Dépenses d'investissement",IF('ANXE-1-DEPENSES PREVI'!B48="Prestations de service","Prestations de service",""))</f>
      </c>
      <c r="F68" s="305"/>
      <c r="G68" s="305"/>
      <c r="H68" s="302">
        <f>'ANXE-1-DEPENSES PREVI'!F48</f>
        <v>0</v>
      </c>
      <c r="I68" s="302">
        <f>'ANXE-1-DEPENSES PREVI'!G48+'ANXE-1-DEPENSES PREVI'!H48</f>
        <v>0</v>
      </c>
    </row>
    <row r="69" spans="1:9" ht="15">
      <c r="A69" s="305"/>
      <c r="B69" s="308">
        <f>'ANXE-1-DEPENSES PREVI'!C49</f>
        <v>0</v>
      </c>
      <c r="C69" s="303">
        <f>'ANXE-1-DEPENSES PREVI'!D49</f>
        <v>0</v>
      </c>
      <c r="D69" s="303">
        <f>'ANXE-1-DEPENSES PREVI'!E49</f>
        <v>0</v>
      </c>
      <c r="E69" s="302">
        <f>IF('ANXE-1-DEPENSES PREVI'!B49="Dépenses d'investissement matériel et immatériel","Dépenses d'investissement",IF('ANXE-1-DEPENSES PREVI'!B49="Prestations de service","Prestations de service",""))</f>
      </c>
      <c r="F69" s="305"/>
      <c r="G69" s="305"/>
      <c r="H69" s="302">
        <f>'ANXE-1-DEPENSES PREVI'!F49</f>
        <v>0</v>
      </c>
      <c r="I69" s="302">
        <f>'ANXE-1-DEPENSES PREVI'!G49+'ANXE-1-DEPENSES PREVI'!H49</f>
        <v>0</v>
      </c>
    </row>
    <row r="70" spans="1:9" ht="15">
      <c r="A70" s="305"/>
      <c r="B70" s="308">
        <f>'ANXE-1-DEPENSES PREVI'!C50</f>
        <v>0</v>
      </c>
      <c r="C70" s="303">
        <f>'ANXE-1-DEPENSES PREVI'!D50</f>
        <v>0</v>
      </c>
      <c r="D70" s="303">
        <f>'ANXE-1-DEPENSES PREVI'!E50</f>
        <v>0</v>
      </c>
      <c r="E70" s="302">
        <f>IF('ANXE-1-DEPENSES PREVI'!B50="Dépenses d'investissement matériel et immatériel","Dépenses d'investissement",IF('ANXE-1-DEPENSES PREVI'!B50="Prestations de service","Prestations de service",""))</f>
      </c>
      <c r="F70" s="305"/>
      <c r="G70" s="305"/>
      <c r="H70" s="302">
        <f>'ANXE-1-DEPENSES PREVI'!F50</f>
        <v>0</v>
      </c>
      <c r="I70" s="302">
        <f>'ANXE-1-DEPENSES PREVI'!G50+'ANXE-1-DEPENSES PREVI'!H50</f>
        <v>0</v>
      </c>
    </row>
    <row r="71" spans="1:9" ht="15">
      <c r="A71" s="305"/>
      <c r="B71" s="308">
        <f>'ANXE-1-DEPENSES PREVI'!C51</f>
        <v>0</v>
      </c>
      <c r="C71" s="303">
        <f>'ANXE-1-DEPENSES PREVI'!D51</f>
        <v>0</v>
      </c>
      <c r="D71" s="303">
        <f>'ANXE-1-DEPENSES PREVI'!E51</f>
        <v>0</v>
      </c>
      <c r="E71" s="302">
        <f>IF('ANXE-1-DEPENSES PREVI'!B51="Dépenses d'investissement matériel et immatériel","Dépenses d'investissement",IF('ANXE-1-DEPENSES PREVI'!B51="Prestations de service","Prestations de service",""))</f>
      </c>
      <c r="F71" s="305"/>
      <c r="G71" s="305"/>
      <c r="H71" s="302">
        <f>'ANXE-1-DEPENSES PREVI'!F51</f>
        <v>0</v>
      </c>
      <c r="I71" s="302">
        <f>'ANXE-1-DEPENSES PREVI'!G51+'ANXE-1-DEPENSES PREVI'!H51</f>
        <v>0</v>
      </c>
    </row>
    <row r="72" spans="1:9" ht="15">
      <c r="A72" s="305"/>
      <c r="B72" s="308">
        <f>'ANXE-1-DEPENSES PREVI'!C52</f>
        <v>0</v>
      </c>
      <c r="C72" s="303">
        <f>'ANXE-1-DEPENSES PREVI'!D52</f>
        <v>0</v>
      </c>
      <c r="D72" s="303">
        <f>'ANXE-1-DEPENSES PREVI'!E52</f>
        <v>0</v>
      </c>
      <c r="E72" s="302">
        <f>IF('ANXE-1-DEPENSES PREVI'!B52="Dépenses d'investissement matériel et immatériel","Dépenses d'investissement",IF('ANXE-1-DEPENSES PREVI'!B52="Prestations de service","Prestations de service",""))</f>
      </c>
      <c r="F72" s="305"/>
      <c r="G72" s="305"/>
      <c r="H72" s="302">
        <f>'ANXE-1-DEPENSES PREVI'!F52</f>
        <v>0</v>
      </c>
      <c r="I72" s="302">
        <f>'ANXE-1-DEPENSES PREVI'!G52+'ANXE-1-DEPENSES PREVI'!H52</f>
        <v>0</v>
      </c>
    </row>
    <row r="73" spans="1:9" ht="15">
      <c r="A73" s="305"/>
      <c r="B73" s="308">
        <f>'ANXE-1-DEPENSES PREVI'!C53</f>
        <v>0</v>
      </c>
      <c r="C73" s="303">
        <f>'ANXE-1-DEPENSES PREVI'!D53</f>
        <v>0</v>
      </c>
      <c r="D73" s="303">
        <f>'ANXE-1-DEPENSES PREVI'!E53</f>
        <v>0</v>
      </c>
      <c r="E73" s="302">
        <f>IF('ANXE-1-DEPENSES PREVI'!B53="Dépenses d'investissement matériel et immatériel","Dépenses d'investissement",IF('ANXE-1-DEPENSES PREVI'!B53="Prestations de service","Prestations de service",""))</f>
      </c>
      <c r="F73" s="305"/>
      <c r="G73" s="305"/>
      <c r="H73" s="302">
        <f>'ANXE-1-DEPENSES PREVI'!F53</f>
        <v>0</v>
      </c>
      <c r="I73" s="302">
        <f>'ANXE-1-DEPENSES PREVI'!G53+'ANXE-1-DEPENSES PREVI'!H53</f>
        <v>0</v>
      </c>
    </row>
    <row r="74" spans="1:9" ht="15">
      <c r="A74" s="305"/>
      <c r="B74" s="308">
        <f>'ANXE-1-DEPENSES PREVI'!C54</f>
        <v>0</v>
      </c>
      <c r="C74" s="303">
        <f>'ANXE-1-DEPENSES PREVI'!D54</f>
        <v>0</v>
      </c>
      <c r="D74" s="303">
        <f>'ANXE-1-DEPENSES PREVI'!E54</f>
        <v>0</v>
      </c>
      <c r="E74" s="302">
        <f>IF('ANXE-1-DEPENSES PREVI'!B54="Dépenses d'investissement matériel et immatériel","Dépenses d'investissement",IF('ANXE-1-DEPENSES PREVI'!B54="Prestations de service","Prestations de service",""))</f>
      </c>
      <c r="F74" s="305"/>
      <c r="G74" s="305"/>
      <c r="H74" s="302">
        <f>'ANXE-1-DEPENSES PREVI'!F54</f>
        <v>0</v>
      </c>
      <c r="I74" s="302">
        <f>'ANXE-1-DEPENSES PREVI'!G54+'ANXE-1-DEPENSES PREVI'!H54</f>
        <v>0</v>
      </c>
    </row>
    <row r="75" spans="1:9" ht="15">
      <c r="A75" s="305"/>
      <c r="B75" s="308">
        <f>'ANXE-1-DEPENSES PREVI'!C55</f>
        <v>0</v>
      </c>
      <c r="C75" s="303">
        <f>'ANXE-1-DEPENSES PREVI'!D55</f>
        <v>0</v>
      </c>
      <c r="D75" s="303">
        <f>'ANXE-1-DEPENSES PREVI'!E55</f>
        <v>0</v>
      </c>
      <c r="E75" s="302">
        <f>IF('ANXE-1-DEPENSES PREVI'!B55="Dépenses d'investissement matériel et immatériel","Dépenses d'investissement",IF('ANXE-1-DEPENSES PREVI'!B55="Prestations de service","Prestations de service",""))</f>
      </c>
      <c r="F75" s="305"/>
      <c r="G75" s="305"/>
      <c r="H75" s="302">
        <f>'ANXE-1-DEPENSES PREVI'!F55</f>
        <v>0</v>
      </c>
      <c r="I75" s="302">
        <f>'ANXE-1-DEPENSES PREVI'!G55+'ANXE-1-DEPENSES PREVI'!H55</f>
        <v>0</v>
      </c>
    </row>
    <row r="76" spans="1:9" ht="15">
      <c r="A76" s="305"/>
      <c r="B76" s="308">
        <f>'ANXE-1-DEPENSES PREVI'!C56</f>
        <v>0</v>
      </c>
      <c r="C76" s="303">
        <f>'ANXE-1-DEPENSES PREVI'!D56</f>
        <v>0</v>
      </c>
      <c r="D76" s="303">
        <f>'ANXE-1-DEPENSES PREVI'!E56</f>
        <v>0</v>
      </c>
      <c r="E76" s="302">
        <f>IF('ANXE-1-DEPENSES PREVI'!B56="Dépenses d'investissement matériel et immatériel","Dépenses d'investissement",IF('ANXE-1-DEPENSES PREVI'!B56="Prestations de service","Prestations de service",""))</f>
      </c>
      <c r="F76" s="305"/>
      <c r="G76" s="305"/>
      <c r="H76" s="302">
        <f>'ANXE-1-DEPENSES PREVI'!F56</f>
        <v>0</v>
      </c>
      <c r="I76" s="302">
        <f>'ANXE-1-DEPENSES PREVI'!G56+'ANXE-1-DEPENSES PREVI'!H56</f>
        <v>0</v>
      </c>
    </row>
    <row r="77" spans="1:9" ht="15">
      <c r="A77" s="305"/>
      <c r="B77" s="308">
        <f>'ANXE-1-DEPENSES PREVI'!C57</f>
        <v>0</v>
      </c>
      <c r="C77" s="303">
        <f>'ANXE-1-DEPENSES PREVI'!D57</f>
        <v>0</v>
      </c>
      <c r="D77" s="303">
        <f>'ANXE-1-DEPENSES PREVI'!E57</f>
        <v>0</v>
      </c>
      <c r="E77" s="302">
        <f>IF('ANXE-1-DEPENSES PREVI'!B57="Dépenses d'investissement matériel et immatériel","Dépenses d'investissement",IF('ANXE-1-DEPENSES PREVI'!B57="Prestations de service","Prestations de service",""))</f>
      </c>
      <c r="F77" s="305"/>
      <c r="G77" s="305"/>
      <c r="H77" s="302">
        <f>'ANXE-1-DEPENSES PREVI'!F57</f>
        <v>0</v>
      </c>
      <c r="I77" s="302">
        <f>'ANXE-1-DEPENSES PREVI'!G57+'ANXE-1-DEPENSES PREVI'!H57</f>
        <v>0</v>
      </c>
    </row>
    <row r="78" spans="1:9" ht="15">
      <c r="A78" s="305"/>
      <c r="B78" s="308">
        <f>'ANXE-1-DEPENSES PREVI'!C58</f>
        <v>0</v>
      </c>
      <c r="C78" s="303">
        <f>'ANXE-1-DEPENSES PREVI'!D58</f>
        <v>0</v>
      </c>
      <c r="D78" s="303">
        <f>'ANXE-1-DEPENSES PREVI'!E58</f>
        <v>0</v>
      </c>
      <c r="E78" s="302">
        <f>IF('ANXE-1-DEPENSES PREVI'!B58="Dépenses d'investissement matériel et immatériel","Dépenses d'investissement",IF('ANXE-1-DEPENSES PREVI'!B58="Prestations de service","Prestations de service",""))</f>
      </c>
      <c r="F78" s="305"/>
      <c r="G78" s="305"/>
      <c r="H78" s="302">
        <f>'ANXE-1-DEPENSES PREVI'!F58</f>
        <v>0</v>
      </c>
      <c r="I78" s="302">
        <f>'ANXE-1-DEPENSES PREVI'!G58+'ANXE-1-DEPENSES PREVI'!H58</f>
        <v>0</v>
      </c>
    </row>
    <row r="79" spans="1:9" ht="15">
      <c r="A79" s="305"/>
      <c r="B79" s="308">
        <f>'ANXE-1-DEPENSES PREVI'!C59</f>
        <v>0</v>
      </c>
      <c r="C79" s="303">
        <f>'ANXE-1-DEPENSES PREVI'!D59</f>
        <v>0</v>
      </c>
      <c r="D79" s="303">
        <f>'ANXE-1-DEPENSES PREVI'!E59</f>
        <v>0</v>
      </c>
      <c r="E79" s="302">
        <f>IF('ANXE-1-DEPENSES PREVI'!B59="Dépenses d'investissement matériel et immatériel","Dépenses d'investissement",IF('ANXE-1-DEPENSES PREVI'!B59="Prestations de service","Prestations de service",""))</f>
      </c>
      <c r="F79" s="305"/>
      <c r="G79" s="305"/>
      <c r="H79" s="302">
        <f>'ANXE-1-DEPENSES PREVI'!F59</f>
        <v>0</v>
      </c>
      <c r="I79" s="302">
        <f>'ANXE-1-DEPENSES PREVI'!G59+'ANXE-1-DEPENSES PREVI'!H59</f>
        <v>0</v>
      </c>
    </row>
    <row r="80" spans="1:9" ht="15">
      <c r="A80" s="305"/>
      <c r="B80" s="308">
        <f>'ANXE-1-DEPENSES PREVI'!C60</f>
        <v>0</v>
      </c>
      <c r="C80" s="303">
        <f>'ANXE-1-DEPENSES PREVI'!D60</f>
        <v>0</v>
      </c>
      <c r="D80" s="303">
        <f>'ANXE-1-DEPENSES PREVI'!E60</f>
        <v>0</v>
      </c>
      <c r="E80" s="302">
        <f>IF('ANXE-1-DEPENSES PREVI'!B60="Dépenses d'investissement matériel et immatériel","Dépenses d'investissement",IF('ANXE-1-DEPENSES PREVI'!B60="Prestations de service","Prestations de service",""))</f>
      </c>
      <c r="F80" s="305"/>
      <c r="G80" s="305"/>
      <c r="H80" s="302">
        <f>'ANXE-1-DEPENSES PREVI'!F60</f>
        <v>0</v>
      </c>
      <c r="I80" s="302">
        <f>'ANXE-1-DEPENSES PREVI'!G60+'ANXE-1-DEPENSES PREVI'!H60</f>
        <v>0</v>
      </c>
    </row>
    <row r="81" spans="1:9" ht="15">
      <c r="A81" s="305"/>
      <c r="B81" s="308">
        <f>'ANXE-1-DEPENSES PREVI'!C61</f>
        <v>0</v>
      </c>
      <c r="C81" s="303">
        <f>'ANXE-1-DEPENSES PREVI'!D61</f>
        <v>0</v>
      </c>
      <c r="D81" s="303">
        <f>'ANXE-1-DEPENSES PREVI'!E61</f>
        <v>0</v>
      </c>
      <c r="E81" s="302">
        <f>IF('ANXE-1-DEPENSES PREVI'!B61="Dépenses d'investissement matériel et immatériel","Dépenses d'investissement",IF('ANXE-1-DEPENSES PREVI'!B61="Prestations de service","Prestations de service",""))</f>
      </c>
      <c r="F81" s="305"/>
      <c r="G81" s="305"/>
      <c r="H81" s="302">
        <f>'ANXE-1-DEPENSES PREVI'!F61</f>
        <v>0</v>
      </c>
      <c r="I81" s="302">
        <f>'ANXE-1-DEPENSES PREVI'!G61+'ANXE-1-DEPENSES PREVI'!H61</f>
        <v>0</v>
      </c>
    </row>
    <row r="82" spans="1:9" ht="15">
      <c r="A82" s="305"/>
      <c r="B82" s="308">
        <f>'ANXE-1-DEPENSES PREVI'!C62</f>
        <v>0</v>
      </c>
      <c r="C82" s="303">
        <f>'ANXE-1-DEPENSES PREVI'!D62</f>
        <v>0</v>
      </c>
      <c r="D82" s="303">
        <f>'ANXE-1-DEPENSES PREVI'!E62</f>
        <v>0</v>
      </c>
      <c r="E82" s="302">
        <f>IF('ANXE-1-DEPENSES PREVI'!B62="Dépenses d'investissement matériel et immatériel","Dépenses d'investissement",IF('ANXE-1-DEPENSES PREVI'!B62="Prestations de service","Prestations de service",""))</f>
      </c>
      <c r="F82" s="305"/>
      <c r="G82" s="305"/>
      <c r="H82" s="302">
        <f>'ANXE-1-DEPENSES PREVI'!F62</f>
        <v>0</v>
      </c>
      <c r="I82" s="302">
        <f>'ANXE-1-DEPENSES PREVI'!G62+'ANXE-1-DEPENSES PREVI'!H62</f>
        <v>0</v>
      </c>
    </row>
    <row r="83" spans="1:9" ht="15">
      <c r="A83" s="305"/>
      <c r="B83" s="308">
        <f>'ANXE-1-DEPENSES PREVI'!C63</f>
        <v>0</v>
      </c>
      <c r="C83" s="303">
        <f>'ANXE-1-DEPENSES PREVI'!D63</f>
        <v>0</v>
      </c>
      <c r="D83" s="303">
        <f>'ANXE-1-DEPENSES PREVI'!E63</f>
        <v>0</v>
      </c>
      <c r="E83" s="302">
        <f>IF('ANXE-1-DEPENSES PREVI'!B63="Dépenses d'investissement matériel et immatériel","Dépenses d'investissement",IF('ANXE-1-DEPENSES PREVI'!B63="Prestations de service","Prestations de service",""))</f>
      </c>
      <c r="F83" s="305"/>
      <c r="G83" s="305"/>
      <c r="H83" s="302">
        <f>'ANXE-1-DEPENSES PREVI'!F63</f>
        <v>0</v>
      </c>
      <c r="I83" s="302">
        <f>'ANXE-1-DEPENSES PREVI'!G63+'ANXE-1-DEPENSES PREVI'!H63</f>
        <v>0</v>
      </c>
    </row>
    <row r="84" spans="1:9" ht="15">
      <c r="A84" s="305"/>
      <c r="B84" s="308">
        <f>'ANXE-1-DEPENSES PREVI'!C64</f>
        <v>0</v>
      </c>
      <c r="C84" s="303">
        <f>'ANXE-1-DEPENSES PREVI'!D64</f>
        <v>0</v>
      </c>
      <c r="D84" s="303">
        <f>'ANXE-1-DEPENSES PREVI'!E64</f>
        <v>0</v>
      </c>
      <c r="E84" s="302">
        <f>IF('ANXE-1-DEPENSES PREVI'!B64="Dépenses d'investissement matériel et immatériel","Dépenses d'investissement",IF('ANXE-1-DEPENSES PREVI'!B64="Prestations de service","Prestations de service",""))</f>
      </c>
      <c r="F84" s="305"/>
      <c r="G84" s="305"/>
      <c r="H84" s="302">
        <f>'ANXE-1-DEPENSES PREVI'!F64</f>
        <v>0</v>
      </c>
      <c r="I84" s="302">
        <f>'ANXE-1-DEPENSES PREVI'!G64+'ANXE-1-DEPENSES PREVI'!H64</f>
        <v>0</v>
      </c>
    </row>
    <row r="85" spans="1:9" ht="15">
      <c r="A85" s="305"/>
      <c r="B85" s="308">
        <f>'ANXE-1-DEPENSES PREVI'!C65</f>
        <v>0</v>
      </c>
      <c r="C85" s="303">
        <f>'ANXE-1-DEPENSES PREVI'!D65</f>
        <v>0</v>
      </c>
      <c r="D85" s="303">
        <f>'ANXE-1-DEPENSES PREVI'!E65</f>
        <v>0</v>
      </c>
      <c r="E85" s="302">
        <f>IF('ANXE-1-DEPENSES PREVI'!B65="Dépenses d'investissement matériel et immatériel","Dépenses d'investissement",IF('ANXE-1-DEPENSES PREVI'!B65="Prestations de service","Prestations de service",""))</f>
      </c>
      <c r="F85" s="305"/>
      <c r="G85" s="305"/>
      <c r="H85" s="302">
        <f>'ANXE-1-DEPENSES PREVI'!F65</f>
        <v>0</v>
      </c>
      <c r="I85" s="302">
        <f>'ANXE-1-DEPENSES PREVI'!G65+'ANXE-1-DEPENSES PREVI'!H65</f>
        <v>0</v>
      </c>
    </row>
    <row r="86" spans="1:9" ht="15">
      <c r="A86" s="305"/>
      <c r="B86" s="308">
        <f>'ANXE-1-DEPENSES PREVI'!C66</f>
        <v>0</v>
      </c>
      <c r="C86" s="303">
        <f>'ANXE-1-DEPENSES PREVI'!D66</f>
        <v>0</v>
      </c>
      <c r="D86" s="303">
        <f>'ANXE-1-DEPENSES PREVI'!E66</f>
        <v>0</v>
      </c>
      <c r="E86" s="302">
        <f>IF('ANXE-1-DEPENSES PREVI'!B66="Dépenses d'investissement matériel et immatériel","Dépenses d'investissement",IF('ANXE-1-DEPENSES PREVI'!B66="Prestations de service","Prestations de service",""))</f>
      </c>
      <c r="F86" s="305"/>
      <c r="G86" s="305"/>
      <c r="H86" s="302">
        <f>'ANXE-1-DEPENSES PREVI'!F66</f>
        <v>0</v>
      </c>
      <c r="I86" s="302">
        <f>'ANXE-1-DEPENSES PREVI'!G66+'ANXE-1-DEPENSES PREVI'!H66</f>
        <v>0</v>
      </c>
    </row>
    <row r="87" spans="1:9" ht="15">
      <c r="A87" s="305"/>
      <c r="B87" s="308">
        <f>'ANXE-1-DEPENSES PREVI'!C67</f>
        <v>0</v>
      </c>
      <c r="C87" s="303">
        <f>'ANXE-1-DEPENSES PREVI'!D67</f>
        <v>0</v>
      </c>
      <c r="D87" s="303">
        <f>'ANXE-1-DEPENSES PREVI'!E67</f>
        <v>0</v>
      </c>
      <c r="E87" s="302">
        <f>IF('ANXE-1-DEPENSES PREVI'!B67="Dépenses d'investissement matériel et immatériel","Dépenses d'investissement",IF('ANXE-1-DEPENSES PREVI'!B67="Prestations de service","Prestations de service",""))</f>
      </c>
      <c r="F87" s="305"/>
      <c r="G87" s="305"/>
      <c r="H87" s="302">
        <f>'ANXE-1-DEPENSES PREVI'!F67</f>
        <v>0</v>
      </c>
      <c r="I87" s="302">
        <f>'ANXE-1-DEPENSES PREVI'!G67+'ANXE-1-DEPENSES PREVI'!H67</f>
        <v>0</v>
      </c>
    </row>
  </sheetData>
  <sheetProtection formatCells="0" formatColumns="0" formatRows="0" insertColumns="0" insertRows="0" insertHyperlinks="0" deleteColumns="0" deleteRows="0" sort="0" autoFilter="0" pivotTables="0"/>
  <mergeCells count="3">
    <mergeCell ref="C7:D7"/>
    <mergeCell ref="B6:D6"/>
    <mergeCell ref="A34:I34"/>
  </mergeCells>
  <conditionalFormatting sqref="C37:C87">
    <cfRule type="expression" priority="1" dxfId="11" stopIfTrue="1">
      <formula>B37&lt;&gt;0</formula>
    </cfRule>
  </conditionalFormatting>
  <conditionalFormatting sqref="D37:D87">
    <cfRule type="expression" priority="2" dxfId="11" stopIfTrue="1">
      <formula>B37&lt;&gt;0</formula>
    </cfRule>
  </conditionalFormatting>
  <conditionalFormatting sqref="E37:E87">
    <cfRule type="expression" priority="3" dxfId="11" stopIfTrue="1">
      <formula>B37&lt;&gt;0</formula>
    </cfRule>
  </conditionalFormatting>
  <conditionalFormatting sqref="F37:F87">
    <cfRule type="expression" priority="4" dxfId="11" stopIfTrue="1">
      <formula>B37&lt;&gt;0</formula>
    </cfRule>
  </conditionalFormatting>
  <conditionalFormatting sqref="G37:G87">
    <cfRule type="expression" priority="5" dxfId="11" stopIfTrue="1">
      <formula>B37&lt;&gt;0</formula>
    </cfRule>
  </conditionalFormatting>
  <conditionalFormatting sqref="H37:H87">
    <cfRule type="expression" priority="6" dxfId="11" stopIfTrue="1">
      <formula>B37&lt;&gt;0</formula>
    </cfRule>
  </conditionalFormatting>
  <conditionalFormatting sqref="I37:I87">
    <cfRule type="expression" priority="7" dxfId="11" stopIfTrue="1">
      <formula>B37&lt;&gt;0</formula>
    </cfRule>
  </conditionalFormatting>
  <conditionalFormatting sqref="A37:A87">
    <cfRule type="expression" priority="8" dxfId="12" stopIfTrue="1">
      <formula>B37&lt;&gt;0</formula>
    </cfRule>
  </conditionalFormatting>
  <conditionalFormatting sqref="B37:B87">
    <cfRule type="cellIs" priority="9" dxfId="12" operator="notEqual" stopIfTrue="1">
      <formula>0</formula>
    </cfRule>
  </conditionalFormatting>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2017-04-13T10:08:27Z</cp:lastPrinted>
  <dcterms:created xsi:type="dcterms:W3CDTF">2015-01-19T16:29:54Z</dcterms:created>
  <dcterms:modified xsi:type="dcterms:W3CDTF">2017-10-23T07:56:34Z</dcterms:modified>
  <cp:category/>
  <cp:version/>
  <cp:contentType/>
  <cp:contentStatus/>
</cp:coreProperties>
</file>